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firstSheet="2" activeTab="2"/>
  </bookViews>
  <sheets>
    <sheet name="Modus" sheetId="1" r:id="rId1"/>
    <sheet name="Turnierschema" sheetId="2" r:id="rId2"/>
    <sheet name="Dreiband gr." sheetId="3" r:id="rId3"/>
    <sheet name="Dreiband kl." sheetId="4" r:id="rId4"/>
    <sheet name="Freie Partie" sheetId="5" r:id="rId5"/>
    <sheet name="Cadre 52_2" sheetId="6" r:id="rId6"/>
    <sheet name="Einband" sheetId="7" r:id="rId7"/>
    <sheet name="Highscores" sheetId="8" r:id="rId8"/>
    <sheet name="Offen" sheetId="9" r:id="rId9"/>
  </sheets>
  <definedNames>
    <definedName name="_xlnm.Print_Area" localSheetId="5">'Cadre 52_2'!$O$2:$Z$57</definedName>
    <definedName name="_xlnm.Print_Area" localSheetId="2">'Dreiband gr.'!$A$1:$V$102</definedName>
    <definedName name="_xlnm.Print_Area" localSheetId="3">'Dreiband kl.'!$A$1:$V$90</definedName>
    <definedName name="_xlnm.Print_Area" localSheetId="6">'Einband'!$O$2:$Z$57</definedName>
    <definedName name="_xlnm.Print_Area" localSheetId="4">'Freie Partie'!$O$2:$Z$57</definedName>
  </definedNames>
  <calcPr fullCalcOnLoad="1"/>
</workbook>
</file>

<file path=xl/sharedStrings.xml><?xml version="1.0" encoding="utf-8"?>
<sst xmlns="http://schemas.openxmlformats.org/spreadsheetml/2006/main" count="3460" uniqueCount="536">
  <si>
    <t xml:space="preserve"> </t>
  </si>
  <si>
    <t>S11</t>
  </si>
  <si>
    <t>S12</t>
  </si>
  <si>
    <t>S13</t>
  </si>
  <si>
    <t>S14</t>
  </si>
  <si>
    <t>S15</t>
  </si>
  <si>
    <t>S16</t>
  </si>
  <si>
    <t>S17</t>
  </si>
  <si>
    <t>S18</t>
  </si>
  <si>
    <t>Partie S11</t>
  </si>
  <si>
    <t>Name</t>
  </si>
  <si>
    <t>Sätze</t>
  </si>
  <si>
    <t>GD</t>
  </si>
  <si>
    <t xml:space="preserve">Bälle / Aufnahmen </t>
  </si>
  <si>
    <t>1. Satz</t>
  </si>
  <si>
    <t>2. Satz</t>
  </si>
  <si>
    <t>3. Satz</t>
  </si>
  <si>
    <t>4. Satz</t>
  </si>
  <si>
    <t>5. Satz</t>
  </si>
  <si>
    <t>Partie S12</t>
  </si>
  <si>
    <t>Partie S13</t>
  </si>
  <si>
    <t>Partie S14</t>
  </si>
  <si>
    <t>Partie S15</t>
  </si>
  <si>
    <t>Partie S16</t>
  </si>
  <si>
    <t>Partie S17</t>
  </si>
  <si>
    <t>Partie S18</t>
  </si>
  <si>
    <t>Clubmeisterschaft Dreiband grosses Brett</t>
  </si>
  <si>
    <t>Freie Partie</t>
  </si>
  <si>
    <t>Einband</t>
  </si>
  <si>
    <t>BED</t>
  </si>
  <si>
    <t>HS</t>
  </si>
  <si>
    <t>Spieler 1</t>
  </si>
  <si>
    <t>Spieler 2</t>
  </si>
  <si>
    <t>Spieler 3</t>
  </si>
  <si>
    <t>Spieler 4</t>
  </si>
  <si>
    <t>Spieler 6</t>
  </si>
  <si>
    <t>Spieler 5</t>
  </si>
  <si>
    <t>Spieler 7</t>
  </si>
  <si>
    <t>Spieler 8</t>
  </si>
  <si>
    <t>Spieler 9</t>
  </si>
  <si>
    <t>Spieler 10</t>
  </si>
  <si>
    <t>Clubmeisterschaft Dreiband kleines Brett</t>
  </si>
  <si>
    <t>Clubmeisterschaft Freie Partie kleines Brett</t>
  </si>
  <si>
    <t>Partien</t>
  </si>
  <si>
    <t>1. Partie</t>
  </si>
  <si>
    <t>2. Partie</t>
  </si>
  <si>
    <t>3. Partie</t>
  </si>
  <si>
    <t>Freilos</t>
  </si>
  <si>
    <t>Schema Doppel-Ko bis 16 Spieler</t>
  </si>
  <si>
    <t>1. Runde</t>
  </si>
  <si>
    <t>Siegerunde</t>
  </si>
  <si>
    <t>Verliererrunde</t>
  </si>
  <si>
    <t>Partie</t>
  </si>
  <si>
    <t xml:space="preserve"> - </t>
  </si>
  <si>
    <t>Spieler 16</t>
  </si>
  <si>
    <t>Spieler 15</t>
  </si>
  <si>
    <t>Spieler 14</t>
  </si>
  <si>
    <t>Spieler 13</t>
  </si>
  <si>
    <t>Spieler 12</t>
  </si>
  <si>
    <t>Spieler 11</t>
  </si>
  <si>
    <t>2. Runde</t>
  </si>
  <si>
    <t>V21</t>
  </si>
  <si>
    <t>V22</t>
  </si>
  <si>
    <t>V23</t>
  </si>
  <si>
    <t>V24</t>
  </si>
  <si>
    <t>S21</t>
  </si>
  <si>
    <t>Sieger S11</t>
  </si>
  <si>
    <t>Sieger S12</t>
  </si>
  <si>
    <t>S22</t>
  </si>
  <si>
    <t>S23</t>
  </si>
  <si>
    <t>S24</t>
  </si>
  <si>
    <t>Sieger S13</t>
  </si>
  <si>
    <t>Sieger S15</t>
  </si>
  <si>
    <t>Sieger S17</t>
  </si>
  <si>
    <t>Sieger S14</t>
  </si>
  <si>
    <t>Sieger S16</t>
  </si>
  <si>
    <t>Sieger S18</t>
  </si>
  <si>
    <t>Verlierer S11</t>
  </si>
  <si>
    <t>Verlierer S12</t>
  </si>
  <si>
    <t>Verlierer S13</t>
  </si>
  <si>
    <t>Verlierer S15</t>
  </si>
  <si>
    <t>Verlierer S17</t>
  </si>
  <si>
    <t>Verlierer S14</t>
  </si>
  <si>
    <t>Verlierer S16</t>
  </si>
  <si>
    <t>Verlierer S18</t>
  </si>
  <si>
    <t>3. Runde</t>
  </si>
  <si>
    <t>V31</t>
  </si>
  <si>
    <t>V32</t>
  </si>
  <si>
    <t>V33</t>
  </si>
  <si>
    <t>V34</t>
  </si>
  <si>
    <t>Verlierer S21</t>
  </si>
  <si>
    <t>Verlierer S22</t>
  </si>
  <si>
    <t>Verlierer S23</t>
  </si>
  <si>
    <t>Verlierer S24</t>
  </si>
  <si>
    <t>Sieger V22</t>
  </si>
  <si>
    <t>Sieger V21</t>
  </si>
  <si>
    <t>Sieger V23</t>
  </si>
  <si>
    <t>Sieger V24</t>
  </si>
  <si>
    <t>Verlierer V21-V24 = Platz 13-16</t>
  </si>
  <si>
    <t>Verlierer V31-V34 = Platz 9 - 12</t>
  </si>
  <si>
    <t>4. Runde</t>
  </si>
  <si>
    <t>S41</t>
  </si>
  <si>
    <t>S42</t>
  </si>
  <si>
    <t>Sieger S21</t>
  </si>
  <si>
    <t>Sieger S22</t>
  </si>
  <si>
    <t>Sieger S23</t>
  </si>
  <si>
    <t>Sieger S24</t>
  </si>
  <si>
    <t>V41</t>
  </si>
  <si>
    <t>V42</t>
  </si>
  <si>
    <t>Sieger V31</t>
  </si>
  <si>
    <t>Sieger V32</t>
  </si>
  <si>
    <t>Sieger V33</t>
  </si>
  <si>
    <t>Sieger V34</t>
  </si>
  <si>
    <t>Verlierer V41-V42 = Platz 7,8</t>
  </si>
  <si>
    <t>5. Runde</t>
  </si>
  <si>
    <t>S51</t>
  </si>
  <si>
    <t>Sieger S41</t>
  </si>
  <si>
    <t>Sieger S42</t>
  </si>
  <si>
    <t>V51</t>
  </si>
  <si>
    <t>V52</t>
  </si>
  <si>
    <t>Sieger V42</t>
  </si>
  <si>
    <t>Sieger V41</t>
  </si>
  <si>
    <t>Verlierer V51-V52 = Platz 5,6</t>
  </si>
  <si>
    <t>Verlierer S41</t>
  </si>
  <si>
    <t>Verlierer S42</t>
  </si>
  <si>
    <t>6. Runde</t>
  </si>
  <si>
    <t>V61</t>
  </si>
  <si>
    <t>Sieger V51</t>
  </si>
  <si>
    <t>Sieger V52</t>
  </si>
  <si>
    <t>Verlierer V61 = Platz 4</t>
  </si>
  <si>
    <t>7. Runde</t>
  </si>
  <si>
    <t>V71</t>
  </si>
  <si>
    <t>Verlierer S51</t>
  </si>
  <si>
    <t>Sieger V61</t>
  </si>
  <si>
    <t>Verlierer V71 = Platz 3</t>
  </si>
  <si>
    <t>8. Runde</t>
  </si>
  <si>
    <t>S81</t>
  </si>
  <si>
    <t>Sieger S51</t>
  </si>
  <si>
    <t xml:space="preserve">Sieger V71 </t>
  </si>
  <si>
    <t>Clubmeisterschaft Einband kleines Brett</t>
  </si>
  <si>
    <t>Clubmeisterschaft Cadre 52/2</t>
  </si>
  <si>
    <t>Distanzen</t>
  </si>
  <si>
    <t>Runde 1 -4</t>
  </si>
  <si>
    <t>Runde 5 - 8</t>
  </si>
  <si>
    <t>Cadre52/2</t>
  </si>
  <si>
    <t>Modus</t>
  </si>
  <si>
    <t>2 Gewinnpartien</t>
  </si>
  <si>
    <t>3 Gewinnsätze</t>
  </si>
  <si>
    <t>Dreiband kl. Brett</t>
  </si>
  <si>
    <t>Dreiband gr. Brett</t>
  </si>
  <si>
    <t>120 / 20</t>
  </si>
  <si>
    <t>200 / 20</t>
  </si>
  <si>
    <t>100 / 20</t>
  </si>
  <si>
    <t>150 / 20</t>
  </si>
  <si>
    <t>75 / 25</t>
  </si>
  <si>
    <t>100 / 25</t>
  </si>
  <si>
    <t>20 / 30</t>
  </si>
  <si>
    <t>20 ohne Aufn.</t>
  </si>
  <si>
    <t>15 / 25</t>
  </si>
  <si>
    <t>15 ohne Aufn.</t>
  </si>
  <si>
    <t>Termine</t>
  </si>
  <si>
    <t>1. Runde abgeschlossen bis 31.01.03</t>
  </si>
  <si>
    <t>2. Runde abgeschlossen bis 28.02.03</t>
  </si>
  <si>
    <t>Die Termine werden zwischen den beteiligten Spielern abgestimmt.</t>
  </si>
  <si>
    <t>3. Runde abgeschlossen bis 21.03.03</t>
  </si>
  <si>
    <t>4. Runde abgeschlossen bis 11.04.03</t>
  </si>
  <si>
    <t>5. Runde abgeschlossen bis 02.05.03</t>
  </si>
  <si>
    <t>6. Runde abgeschlossen bis 09.05.03</t>
  </si>
  <si>
    <t>7. Runde abgeschlossen bis 16.05.03</t>
  </si>
  <si>
    <t>8. Runde abgeschlossen bis 30.05.03</t>
  </si>
  <si>
    <t>Jörn Johannsen</t>
  </si>
  <si>
    <t>Gregor Schäfer</t>
  </si>
  <si>
    <t>Kai Brzezinski</t>
  </si>
  <si>
    <t>Hartmut Ratschat</t>
  </si>
  <si>
    <t>Andreas Schulz</t>
  </si>
  <si>
    <t>Mike Baten</t>
  </si>
  <si>
    <t>Sentürk Corbaci</t>
  </si>
  <si>
    <t>Christoph Heim</t>
  </si>
  <si>
    <t>Jürgen Wieduwild</t>
  </si>
  <si>
    <t>Bernd Görtz</t>
  </si>
  <si>
    <t>Ekkehard Harms</t>
  </si>
  <si>
    <t>Lars Andersson</t>
  </si>
  <si>
    <t>Rainer Männert</t>
  </si>
  <si>
    <t>Reiner Fahrenkrug</t>
  </si>
  <si>
    <t>Kurt Löhrke</t>
  </si>
  <si>
    <t>Holger Schlüter</t>
  </si>
  <si>
    <t>K.H. van Oosterum</t>
  </si>
  <si>
    <t>Roger Schaewe</t>
  </si>
  <si>
    <t>Freios</t>
  </si>
  <si>
    <t>Die Tische können frühzeitig reserviert werden (Liste im Club, Mail an mich)</t>
  </si>
  <si>
    <t>20/22</t>
  </si>
  <si>
    <t>20/15</t>
  </si>
  <si>
    <t>13/21</t>
  </si>
  <si>
    <t>18/21</t>
  </si>
  <si>
    <t>17/25</t>
  </si>
  <si>
    <t>20/26</t>
  </si>
  <si>
    <t xml:space="preserve"> 9/14</t>
  </si>
  <si>
    <t>95/105</t>
  </si>
  <si>
    <t>75/104</t>
  </si>
  <si>
    <t>Partie S21</t>
  </si>
  <si>
    <t>Sieger S11 - Sieger S12</t>
  </si>
  <si>
    <t>Partie S22</t>
  </si>
  <si>
    <t>Sieger S13 - Sieger S14</t>
  </si>
  <si>
    <t>Partie S23</t>
  </si>
  <si>
    <t>Sieger S15 - Sieger S16</t>
  </si>
  <si>
    <t>Partie S24</t>
  </si>
  <si>
    <t>Sieger S17 - Sieger S18</t>
  </si>
  <si>
    <t>Partie V21</t>
  </si>
  <si>
    <t>Verlierer S11 - Verlierer S12</t>
  </si>
  <si>
    <t>Partie V22</t>
  </si>
  <si>
    <t>Verlierer S13 - Verlierer S14</t>
  </si>
  <si>
    <t>Partie V23</t>
  </si>
  <si>
    <t>Verlierer S15 - Verlierer S16</t>
  </si>
  <si>
    <t>Partie V24</t>
  </si>
  <si>
    <t>Verlierer S17 - Verlierer S18</t>
  </si>
  <si>
    <t>2. Runde Sieger/Verlierer</t>
  </si>
  <si>
    <t xml:space="preserve"> --- </t>
  </si>
  <si>
    <t>Turnierbestleistungen Clubmeisterschaften 2003</t>
  </si>
  <si>
    <t>Beste Partie</t>
  </si>
  <si>
    <t xml:space="preserve">Bester GD </t>
  </si>
  <si>
    <t>Höchstserie</t>
  </si>
  <si>
    <t>Bester Satz</t>
  </si>
  <si>
    <t>Bester GD</t>
  </si>
  <si>
    <t>Cadre 52/2</t>
  </si>
  <si>
    <t>Bälle / Aufn.</t>
  </si>
  <si>
    <t>15/19</t>
  </si>
  <si>
    <t xml:space="preserve"> 9/25 </t>
  </si>
  <si>
    <t xml:space="preserve"> 9/23 </t>
  </si>
  <si>
    <t xml:space="preserve"> 6/18</t>
  </si>
  <si>
    <t xml:space="preserve"> 10/25 </t>
  </si>
  <si>
    <t xml:space="preserve"> 11/25 </t>
  </si>
  <si>
    <t xml:space="preserve"> 15/24</t>
  </si>
  <si>
    <t>42/67</t>
  </si>
  <si>
    <t>18/65</t>
  </si>
  <si>
    <t>42/92</t>
  </si>
  <si>
    <t>15/20</t>
  </si>
  <si>
    <t xml:space="preserve"> 5/19</t>
  </si>
  <si>
    <t xml:space="preserve"> 12/25</t>
  </si>
  <si>
    <t xml:space="preserve"> 3/25</t>
  </si>
  <si>
    <t>15/22</t>
  </si>
  <si>
    <t xml:space="preserve"> 10/21 </t>
  </si>
  <si>
    <t>49/20</t>
  </si>
  <si>
    <t xml:space="preserve"> 7/23</t>
  </si>
  <si>
    <t xml:space="preserve"> 7/30</t>
  </si>
  <si>
    <t>20/23</t>
  </si>
  <si>
    <t>20/30</t>
  </si>
  <si>
    <t>88/20</t>
  </si>
  <si>
    <t>107/20</t>
  </si>
  <si>
    <t>90/20</t>
  </si>
  <si>
    <t>23/13</t>
  </si>
  <si>
    <t>120/13</t>
  </si>
  <si>
    <t>Bälle/Aufn.</t>
  </si>
  <si>
    <t>Clubmeisterschaft Freie Partie</t>
  </si>
  <si>
    <t>193/40</t>
  </si>
  <si>
    <t>139/40</t>
  </si>
  <si>
    <t xml:space="preserve"> 26/12 </t>
  </si>
  <si>
    <t>120/12</t>
  </si>
  <si>
    <t>49/25</t>
  </si>
  <si>
    <t>240/25</t>
  </si>
  <si>
    <t>120/14</t>
  </si>
  <si>
    <t>92/14</t>
  </si>
  <si>
    <t>84/20</t>
  </si>
  <si>
    <t>82/20</t>
  </si>
  <si>
    <t>83/20</t>
  </si>
  <si>
    <t>120/20</t>
  </si>
  <si>
    <t>259/54</t>
  </si>
  <si>
    <t>322/54</t>
  </si>
  <si>
    <t xml:space="preserve"> 8/30 </t>
  </si>
  <si>
    <t xml:space="preserve"> 11/30 </t>
  </si>
  <si>
    <t xml:space="preserve"> 6/30 </t>
  </si>
  <si>
    <t xml:space="preserve"> 12/30 </t>
  </si>
  <si>
    <t xml:space="preserve"> 7/30 </t>
  </si>
  <si>
    <t>21/90</t>
  </si>
  <si>
    <t>35/90</t>
  </si>
  <si>
    <t xml:space="preserve"> 3/25 </t>
  </si>
  <si>
    <t xml:space="preserve"> 7/25 </t>
  </si>
  <si>
    <t xml:space="preserve"> 4/25 </t>
  </si>
  <si>
    <t xml:space="preserve"> 2/25 </t>
  </si>
  <si>
    <t xml:space="preserve"> 5/25 </t>
  </si>
  <si>
    <t xml:space="preserve"> 8/25 </t>
  </si>
  <si>
    <t xml:space="preserve"> 10/75 </t>
  </si>
  <si>
    <t xml:space="preserve"> 19/75 </t>
  </si>
  <si>
    <t>Günter Hankel</t>
  </si>
  <si>
    <t>107 / 40</t>
  </si>
  <si>
    <t>52 / 20</t>
  </si>
  <si>
    <t>42 / 20</t>
  </si>
  <si>
    <t>55 / 20</t>
  </si>
  <si>
    <t>49 / 20</t>
  </si>
  <si>
    <t>100 / 19</t>
  </si>
  <si>
    <t>35 / 19</t>
  </si>
  <si>
    <t xml:space="preserve">45 / 20 </t>
  </si>
  <si>
    <t>64 / 20</t>
  </si>
  <si>
    <t>80 / 39</t>
  </si>
  <si>
    <t>164 / 39</t>
  </si>
  <si>
    <t>128 / 60</t>
  </si>
  <si>
    <t>126 / 60</t>
  </si>
  <si>
    <t>24 / 20</t>
  </si>
  <si>
    <t>38 / 20</t>
  </si>
  <si>
    <t>54 / 20</t>
  </si>
  <si>
    <t>41 / 20</t>
  </si>
  <si>
    <t>48 / 20</t>
  </si>
  <si>
    <t>27 / 32</t>
  </si>
  <si>
    <t>150 / 32</t>
  </si>
  <si>
    <t>17 / 14</t>
  </si>
  <si>
    <t>75 / 14</t>
  </si>
  <si>
    <t xml:space="preserve"> 10 / 18</t>
  </si>
  <si>
    <t>75 / 18</t>
  </si>
  <si>
    <t>93 / 42</t>
  </si>
  <si>
    <t>148 / 42</t>
  </si>
  <si>
    <t>55 / 25</t>
  </si>
  <si>
    <t>73 / 25</t>
  </si>
  <si>
    <t>38 / 17</t>
  </si>
  <si>
    <t>75 / 17</t>
  </si>
  <si>
    <t>Clubmeisterschaft Einband</t>
  </si>
  <si>
    <t>44 / 25</t>
  </si>
  <si>
    <t>57 / 25</t>
  </si>
  <si>
    <t>41 / 25</t>
  </si>
  <si>
    <t>70 / 25</t>
  </si>
  <si>
    <t>56 / 18</t>
  </si>
  <si>
    <t>176 / 68</t>
  </si>
  <si>
    <t>157 / 68</t>
  </si>
  <si>
    <t xml:space="preserve"> 19/30 </t>
  </si>
  <si>
    <t>25/83</t>
  </si>
  <si>
    <t>59/83</t>
  </si>
  <si>
    <t xml:space="preserve"> 15/19 </t>
  </si>
  <si>
    <t xml:space="preserve"> 6/25 </t>
  </si>
  <si>
    <t xml:space="preserve"> 12/26 </t>
  </si>
  <si>
    <t xml:space="preserve"> 9/19 </t>
  </si>
  <si>
    <t>53/119</t>
  </si>
  <si>
    <t>38/119</t>
  </si>
  <si>
    <t>61/20</t>
  </si>
  <si>
    <t>56/20</t>
  </si>
  <si>
    <t>27/20</t>
  </si>
  <si>
    <t>144/40</t>
  </si>
  <si>
    <t>88/40</t>
  </si>
  <si>
    <t xml:space="preserve">Noch zu spielende Partien der 2. Runde </t>
  </si>
  <si>
    <t>Kurt Löhrke - Gregor Schäfer</t>
  </si>
  <si>
    <t>Karl-Heinz van Oosterum - Roger Schaewe</t>
  </si>
  <si>
    <t>Jürgen Wieduwild - Reiner Fahrenkrug</t>
  </si>
  <si>
    <t>Kai Brzezinski - Holger Schlüter</t>
  </si>
  <si>
    <t>Kurt Löhrke - Jürgen Wieduwild</t>
  </si>
  <si>
    <t xml:space="preserve"> 9/20 </t>
  </si>
  <si>
    <t xml:space="preserve"> 9/28 </t>
  </si>
  <si>
    <t xml:space="preserve"> 8/28 </t>
  </si>
  <si>
    <t>39/120</t>
  </si>
  <si>
    <t>45/120</t>
  </si>
  <si>
    <t>Dreiband kl.</t>
  </si>
  <si>
    <t>Dreiband gr.</t>
  </si>
  <si>
    <t>CM Dreiband grosses Brett</t>
  </si>
  <si>
    <t>Runde</t>
  </si>
  <si>
    <t>BES</t>
  </si>
  <si>
    <t>S4</t>
  </si>
  <si>
    <t>V3</t>
  </si>
  <si>
    <t>S2</t>
  </si>
  <si>
    <t>V2</t>
  </si>
  <si>
    <t>Bälle</t>
  </si>
  <si>
    <t>Aufn.</t>
  </si>
  <si>
    <t>Zwischenstand Dreiband kl. Brett</t>
  </si>
  <si>
    <t>CM Dreiband kleines Brett</t>
  </si>
  <si>
    <t>2. Runde Sieger / Verlierer</t>
  </si>
  <si>
    <t>87 / 20</t>
  </si>
  <si>
    <t>23 / 20</t>
  </si>
  <si>
    <t xml:space="preserve">100  / 16 </t>
  </si>
  <si>
    <t xml:space="preserve"> 17 / 16 </t>
  </si>
  <si>
    <t>187 / 36</t>
  </si>
  <si>
    <t>40 / 36</t>
  </si>
  <si>
    <t>31/20</t>
  </si>
  <si>
    <t>33/20</t>
  </si>
  <si>
    <t>36/20</t>
  </si>
  <si>
    <t>60/20</t>
  </si>
  <si>
    <t>67/40</t>
  </si>
  <si>
    <t>93/40</t>
  </si>
  <si>
    <t xml:space="preserve"> 14/30 </t>
  </si>
  <si>
    <t xml:space="preserve"> 10/29 </t>
  </si>
  <si>
    <t xml:space="preserve"> 20/29 </t>
  </si>
  <si>
    <t>49/115</t>
  </si>
  <si>
    <t>55/114</t>
  </si>
  <si>
    <t xml:space="preserve">  </t>
  </si>
  <si>
    <t xml:space="preserve"> -</t>
  </si>
  <si>
    <t>Zwischenstand Cadre 52/2</t>
  </si>
  <si>
    <t>91 / 40</t>
  </si>
  <si>
    <t>S3</t>
  </si>
  <si>
    <t>Zwischenstand Freie Partie</t>
  </si>
  <si>
    <t>67/70</t>
  </si>
  <si>
    <t>47/69</t>
  </si>
  <si>
    <t xml:space="preserve"> 7/19 </t>
  </si>
  <si>
    <t>20/20</t>
  </si>
  <si>
    <t>20/21</t>
  </si>
  <si>
    <t xml:space="preserve"> 20/15</t>
  </si>
  <si>
    <t xml:space="preserve"> 11/15</t>
  </si>
  <si>
    <t xml:space="preserve"> 3/14</t>
  </si>
  <si>
    <t>13/20</t>
  </si>
  <si>
    <t>Stand 26.02.</t>
  </si>
  <si>
    <t>106/20</t>
  </si>
  <si>
    <t>42/20</t>
  </si>
  <si>
    <t>51/20</t>
  </si>
  <si>
    <t>97/20</t>
  </si>
  <si>
    <t>100 / 13</t>
  </si>
  <si>
    <t>37 / 13</t>
  </si>
  <si>
    <t>55 / 15</t>
  </si>
  <si>
    <t>100 / 15</t>
  </si>
  <si>
    <t>92 / 28</t>
  </si>
  <si>
    <t>200 / 28</t>
  </si>
  <si>
    <t>140 / 40</t>
  </si>
  <si>
    <t>102 / 40</t>
  </si>
  <si>
    <t>77 / 20</t>
  </si>
  <si>
    <t>56 / 20</t>
  </si>
  <si>
    <t>63 / 20</t>
  </si>
  <si>
    <t>46 / 20</t>
  </si>
  <si>
    <t>Stand 13.03.</t>
  </si>
  <si>
    <t>209 / 40</t>
  </si>
  <si>
    <t>95 / 40</t>
  </si>
  <si>
    <t>93 / 20</t>
  </si>
  <si>
    <t>44 / 20</t>
  </si>
  <si>
    <t>116 / 20</t>
  </si>
  <si>
    <t>51 / 20</t>
  </si>
  <si>
    <t>245 / 60</t>
  </si>
  <si>
    <t>39 / 20</t>
  </si>
  <si>
    <t>97 / 20</t>
  </si>
  <si>
    <t>187  / 60</t>
  </si>
  <si>
    <t xml:space="preserve"> 10/25</t>
  </si>
  <si>
    <t xml:space="preserve"> 12/25 </t>
  </si>
  <si>
    <t>35/125</t>
  </si>
  <si>
    <t>37/125</t>
  </si>
  <si>
    <t>Partie V31</t>
  </si>
  <si>
    <t>Partie V32</t>
  </si>
  <si>
    <t>Partie V33</t>
  </si>
  <si>
    <t>Partie V34</t>
  </si>
  <si>
    <t>3. Runde Verlierer</t>
  </si>
  <si>
    <t>4. Runde Sieger</t>
  </si>
  <si>
    <t>Partie S41</t>
  </si>
  <si>
    <t>Sieger S 21 - Sieger S22</t>
  </si>
  <si>
    <t>Partie S42</t>
  </si>
  <si>
    <t>Sieger S23 - Sieger S24</t>
  </si>
  <si>
    <t>4. Runde Verlierer</t>
  </si>
  <si>
    <t>Partie V41</t>
  </si>
  <si>
    <t>Sieger V31 - Sieger V32</t>
  </si>
  <si>
    <t>Partie V42</t>
  </si>
  <si>
    <t>Sieger V33 - Sieger V34</t>
  </si>
  <si>
    <t>Kurt Löhrke - Günter Hankel</t>
  </si>
  <si>
    <t>Verlierer S21 - Sieger V22</t>
  </si>
  <si>
    <t>Verlierer S22 - Sieger V21</t>
  </si>
  <si>
    <t>Verlierer S23 - Sieger VS24</t>
  </si>
  <si>
    <t>Verlierer S24 - Sieger V23</t>
  </si>
  <si>
    <t>Stand nach Runde 1</t>
  </si>
  <si>
    <t>Verlierer S23 - Sieger V24</t>
  </si>
  <si>
    <t>Zwischenstand Dreiband kl. Brett nach der 1. Runde</t>
  </si>
  <si>
    <t>0.000</t>
  </si>
  <si>
    <t>Sieger S21 - Sieger S22</t>
  </si>
  <si>
    <t xml:space="preserve"> 9/18</t>
  </si>
  <si>
    <t xml:space="preserve"> 13/22 </t>
  </si>
  <si>
    <t xml:space="preserve"> 15/22 </t>
  </si>
  <si>
    <t xml:space="preserve"> 14/25 </t>
  </si>
  <si>
    <t>31/65</t>
  </si>
  <si>
    <t>44/66</t>
  </si>
  <si>
    <t xml:space="preserve"> 46 / 25 </t>
  </si>
  <si>
    <t xml:space="preserve">34 / 25 </t>
  </si>
  <si>
    <t xml:space="preserve"> 80 / 50 </t>
  </si>
  <si>
    <t xml:space="preserve"> 29 / 52 </t>
  </si>
  <si>
    <t xml:space="preserve"> 58 / 50 </t>
  </si>
  <si>
    <t>Sentürk Corbaci - Reiner Fahrenkrug</t>
  </si>
  <si>
    <t xml:space="preserve">155 / 60 </t>
  </si>
  <si>
    <t xml:space="preserve"> 59 / 20 </t>
  </si>
  <si>
    <t xml:space="preserve"> 37 / 20 </t>
  </si>
  <si>
    <t xml:space="preserve"> 146 / 60 </t>
  </si>
  <si>
    <t xml:space="preserve"> 50 / 20 </t>
  </si>
  <si>
    <t xml:space="preserve"> 49 / 20  </t>
  </si>
  <si>
    <t xml:space="preserve"> 47 / 20 </t>
  </si>
  <si>
    <t>Stand 22.03.</t>
  </si>
  <si>
    <t>Stand nach der 1. Runde</t>
  </si>
  <si>
    <t>Zwischenstand 22.03.</t>
  </si>
  <si>
    <t>16/75</t>
  </si>
  <si>
    <t>36/75</t>
  </si>
  <si>
    <t>13/25</t>
  </si>
  <si>
    <t>Holger Schlüter - K.H. v. Oosterum</t>
  </si>
  <si>
    <t xml:space="preserve"> 15/30 </t>
  </si>
  <si>
    <t xml:space="preserve"> 20/27 </t>
  </si>
  <si>
    <t>50/87</t>
  </si>
  <si>
    <t xml:space="preserve"> 9/30 </t>
  </si>
  <si>
    <t xml:space="preserve"> 11/27 </t>
  </si>
  <si>
    <t>28/87</t>
  </si>
  <si>
    <t>Stand 02.04.</t>
  </si>
  <si>
    <t xml:space="preserve"> 17/30 </t>
  </si>
  <si>
    <t xml:space="preserve"> 19/24 </t>
  </si>
  <si>
    <t>20/25</t>
  </si>
  <si>
    <t>20/24</t>
  </si>
  <si>
    <t>15/23</t>
  </si>
  <si>
    <t>16/25</t>
  </si>
  <si>
    <t>70/103</t>
  </si>
  <si>
    <t>72/104</t>
  </si>
  <si>
    <t>14/30</t>
  </si>
  <si>
    <t xml:space="preserve"> 13/30 </t>
  </si>
  <si>
    <t xml:space="preserve"> 5/30 </t>
  </si>
  <si>
    <t>44/120</t>
  </si>
  <si>
    <t xml:space="preserve"> 49 / 25</t>
  </si>
  <si>
    <t xml:space="preserve"> 40 / 25</t>
  </si>
  <si>
    <t xml:space="preserve"> 20 / 25</t>
  </si>
  <si>
    <t xml:space="preserve"> 34 / 25 </t>
  </si>
  <si>
    <t>89 / 50</t>
  </si>
  <si>
    <t>54 / 50</t>
  </si>
  <si>
    <t>Günter Hankel - Kai Brzezinski</t>
  </si>
  <si>
    <t>K.H. van Oosterum - Jürgen Wieduwild</t>
  </si>
  <si>
    <t>Holger Schlüter - Günter Hankel</t>
  </si>
  <si>
    <t>Die Verlierer dieser Runde scheiden aus und belegen die Plätze 9-12 !</t>
  </si>
  <si>
    <t>Roger Schaewe - Jörn Johannsen</t>
  </si>
  <si>
    <t>Holger Schlüter - Sieger Kurt Löhrke / Gregor Schäfer</t>
  </si>
  <si>
    <t>Partien 3. Runde</t>
  </si>
  <si>
    <t>Rainer Männert - Jörn Johannsen</t>
  </si>
  <si>
    <t>K.H. van Oosterum - Sentürk Corbaci</t>
  </si>
  <si>
    <t>Rainer Männert - Gregor Schäfer</t>
  </si>
  <si>
    <t>Partien 4. Runde (Verliererrunde)</t>
  </si>
  <si>
    <t>Die Verlierer dieser Runde scheiden aus und belegen die Plätze 7 und 8 !</t>
  </si>
  <si>
    <t>Partien 4. Runde (Siegerrunde)</t>
  </si>
  <si>
    <t>Rainer Männert - Bernd Görtz</t>
  </si>
  <si>
    <t>Gregor Schäfer - Jörn Johannsen</t>
  </si>
  <si>
    <t>Reiner Fanhrenkrug - Kai Brzezinski</t>
  </si>
  <si>
    <t>Jürgen Wieduwild - Kurt Löhrke</t>
  </si>
  <si>
    <t>Kai Brzezinski - Sentürk Corbaci</t>
  </si>
  <si>
    <t>Jörn Johannsen - Gregor Schäfer</t>
  </si>
  <si>
    <t xml:space="preserve"> 75 / 21 </t>
  </si>
  <si>
    <t xml:space="preserve"> 46 / 21 </t>
  </si>
  <si>
    <t>53 / 25</t>
  </si>
  <si>
    <t>61 / 25</t>
  </si>
  <si>
    <t>60 / 25</t>
  </si>
  <si>
    <t>59 / 25</t>
  </si>
  <si>
    <t>188 / 71</t>
  </si>
  <si>
    <t>166 / 71</t>
  </si>
  <si>
    <t xml:space="preserve"> 7/25</t>
  </si>
  <si>
    <t>41/100</t>
  </si>
  <si>
    <t>26/100</t>
  </si>
  <si>
    <t>Stand nach der 2. Runde</t>
  </si>
  <si>
    <t>Stand nach der 3. Runde</t>
  </si>
  <si>
    <t>V4</t>
  </si>
  <si>
    <t>9.Reiner Fahrenkrug</t>
  </si>
  <si>
    <t>10.Bernd Görtz</t>
  </si>
  <si>
    <t>Holger Schlüter - Rainer Männert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</si>
</sst>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"/>
    <numFmt numFmtId="165" formatCode="0.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12">
    <font>
      <sz val="10"/>
      <name val="Verdana"/>
      <family val="0"/>
    </font>
    <font>
      <sz val="6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6"/>
      <name val="Verdana"/>
      <family val="2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" fontId="3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16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7" fontId="3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" fontId="11" fillId="0" borderId="9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" fontId="11" fillId="0" borderId="11" xfId="0" applyNumberFormat="1" applyFont="1" applyBorder="1" applyAlignment="1">
      <alignment horizontal="center"/>
    </xf>
    <xf numFmtId="17" fontId="11" fillId="0" borderId="1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right"/>
    </xf>
    <xf numFmtId="9" fontId="2" fillId="0" borderId="0" xfId="17" applyFont="1" applyAlignment="1">
      <alignment/>
    </xf>
    <xf numFmtId="16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11" fillId="0" borderId="9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7" fontId="0" fillId="0" borderId="9" xfId="0" applyNumberFormat="1" applyFont="1" applyBorder="1" applyAlignment="1">
      <alignment horizontal="center"/>
    </xf>
    <xf numFmtId="166" fontId="11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6" fontId="11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17" fontId="11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66" fontId="1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8"/>
  <sheetViews>
    <sheetView showGridLines="0" showRowColHeaders="0" workbookViewId="0" topLeftCell="A1">
      <selection activeCell="E16" sqref="E16"/>
    </sheetView>
  </sheetViews>
  <sheetFormatPr defaultColWidth="11.00390625" defaultRowHeight="12.75"/>
  <cols>
    <col min="1" max="1" width="3.25390625" style="34" customWidth="1"/>
    <col min="2" max="4" width="11.00390625" style="34" customWidth="1"/>
    <col min="5" max="5" width="7.25390625" style="34" customWidth="1"/>
    <col min="6" max="6" width="11.00390625" style="34" customWidth="1"/>
    <col min="7" max="7" width="3.625" style="34" customWidth="1"/>
    <col min="8" max="8" width="14.75390625" style="34" customWidth="1"/>
    <col min="9" max="16384" width="11.00390625" style="34" customWidth="1"/>
  </cols>
  <sheetData>
    <row r="2" ht="19.5">
      <c r="B2" s="38" t="s">
        <v>141</v>
      </c>
    </row>
    <row r="3" ht="19.5">
      <c r="B3" s="38"/>
    </row>
    <row r="4" spans="4:8" ht="12.75">
      <c r="D4" s="34" t="s">
        <v>145</v>
      </c>
      <c r="F4" s="34" t="s">
        <v>142</v>
      </c>
      <c r="H4" s="34" t="s">
        <v>143</v>
      </c>
    </row>
    <row r="6" spans="2:8" ht="12.75">
      <c r="B6" s="34" t="s">
        <v>27</v>
      </c>
      <c r="D6" s="34" t="s">
        <v>146</v>
      </c>
      <c r="F6" s="34" t="s">
        <v>150</v>
      </c>
      <c r="H6" s="34" t="s">
        <v>151</v>
      </c>
    </row>
    <row r="8" spans="2:8" ht="12.75">
      <c r="B8" s="34" t="s">
        <v>144</v>
      </c>
      <c r="D8" s="34" t="s">
        <v>146</v>
      </c>
      <c r="F8" s="34" t="s">
        <v>152</v>
      </c>
      <c r="H8" s="34" t="s">
        <v>153</v>
      </c>
    </row>
    <row r="10" spans="2:8" ht="12.75">
      <c r="B10" s="34" t="s">
        <v>28</v>
      </c>
      <c r="D10" s="34" t="s">
        <v>146</v>
      </c>
      <c r="F10" s="34" t="s">
        <v>154</v>
      </c>
      <c r="H10" s="34" t="s">
        <v>155</v>
      </c>
    </row>
    <row r="12" spans="2:8" ht="12.75">
      <c r="B12" s="34" t="s">
        <v>148</v>
      </c>
      <c r="D12" s="34" t="s">
        <v>147</v>
      </c>
      <c r="F12" s="34" t="s">
        <v>156</v>
      </c>
      <c r="H12" s="34" t="s">
        <v>157</v>
      </c>
    </row>
    <row r="14" spans="2:8" ht="12.75">
      <c r="B14" s="34" t="s">
        <v>149</v>
      </c>
      <c r="D14" s="34" t="s">
        <v>147</v>
      </c>
      <c r="F14" s="34" t="s">
        <v>158</v>
      </c>
      <c r="H14" s="34" t="s">
        <v>159</v>
      </c>
    </row>
    <row r="17" spans="2:4" ht="14.25">
      <c r="B17" s="23"/>
      <c r="C17" s="23"/>
      <c r="D17" s="23"/>
    </row>
    <row r="18" spans="2:4" ht="19.5">
      <c r="B18" s="38" t="s">
        <v>160</v>
      </c>
      <c r="C18" s="23"/>
      <c r="D18" s="23"/>
    </row>
    <row r="19" spans="2:4" ht="14.25">
      <c r="B19" s="23"/>
      <c r="C19" s="23"/>
      <c r="D19" s="23"/>
    </row>
    <row r="20" spans="2:4" ht="14.25">
      <c r="B20" s="23"/>
      <c r="C20" s="23"/>
      <c r="D20" s="23"/>
    </row>
    <row r="21" ht="12.75">
      <c r="B21" s="34" t="s">
        <v>163</v>
      </c>
    </row>
    <row r="23" ht="12.75">
      <c r="B23" s="34" t="s">
        <v>189</v>
      </c>
    </row>
    <row r="25" ht="12.75">
      <c r="B25" s="34" t="s">
        <v>161</v>
      </c>
    </row>
    <row r="27" ht="12.75">
      <c r="B27" s="34" t="s">
        <v>162</v>
      </c>
    </row>
    <row r="29" ht="12.75">
      <c r="B29" s="34" t="s">
        <v>164</v>
      </c>
    </row>
    <row r="31" ht="12.75">
      <c r="B31" s="34" t="s">
        <v>165</v>
      </c>
    </row>
    <row r="33" ht="12.75">
      <c r="B33" s="34" t="s">
        <v>166</v>
      </c>
    </row>
    <row r="35" ht="12.75">
      <c r="B35" s="34" t="s">
        <v>167</v>
      </c>
    </row>
    <row r="37" ht="12.75">
      <c r="B37" s="34" t="s">
        <v>168</v>
      </c>
    </row>
    <row r="39" ht="12.75">
      <c r="B39" s="34" t="s">
        <v>169</v>
      </c>
    </row>
    <row r="48" ht="12.75">
      <c r="F48" s="52"/>
    </row>
  </sheetData>
  <printOptions/>
  <pageMargins left="0.5" right="0.55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8"/>
  <sheetViews>
    <sheetView showGridLines="0" showRowColHeaders="0" zoomScale="75" zoomScaleNormal="75" workbookViewId="0" topLeftCell="A27">
      <selection activeCell="D27" sqref="D27"/>
    </sheetView>
  </sheetViews>
  <sheetFormatPr defaultColWidth="11.00390625" defaultRowHeight="12.75"/>
  <cols>
    <col min="1" max="1" width="5.875" style="34" customWidth="1"/>
    <col min="2" max="2" width="11.00390625" style="34" customWidth="1"/>
    <col min="3" max="3" width="5.625" style="34" customWidth="1"/>
    <col min="4" max="4" width="11.00390625" style="34" customWidth="1"/>
    <col min="5" max="5" width="3.00390625" style="34" customWidth="1"/>
    <col min="6" max="6" width="11.00390625" style="34" customWidth="1"/>
    <col min="7" max="7" width="5.50390625" style="34" customWidth="1"/>
    <col min="8" max="8" width="5.75390625" style="34" customWidth="1"/>
    <col min="9" max="9" width="12.875" style="34" bestFit="1" customWidth="1"/>
    <col min="10" max="10" width="3.00390625" style="34" customWidth="1"/>
    <col min="11" max="11" width="12.875" style="34" bestFit="1" customWidth="1"/>
    <col min="12" max="16384" width="11.00390625" style="34" customWidth="1"/>
  </cols>
  <sheetData>
    <row r="2" s="38" customFormat="1" ht="19.5">
      <c r="B2" s="38" t="s">
        <v>48</v>
      </c>
    </row>
    <row r="4" spans="3:8" s="37" customFormat="1" ht="15">
      <c r="C4" s="37" t="s">
        <v>50</v>
      </c>
      <c r="H4" s="37" t="s">
        <v>51</v>
      </c>
    </row>
    <row r="6" spans="3:8" ht="12.75">
      <c r="C6" s="36" t="s">
        <v>52</v>
      </c>
      <c r="H6" s="36" t="s">
        <v>52</v>
      </c>
    </row>
    <row r="8" spans="2:6" ht="12.75">
      <c r="B8" s="34" t="s">
        <v>49</v>
      </c>
      <c r="C8" s="34" t="s">
        <v>1</v>
      </c>
      <c r="D8" s="34" t="s">
        <v>31</v>
      </c>
      <c r="E8" s="34" t="s">
        <v>53</v>
      </c>
      <c r="F8" s="34" t="s">
        <v>54</v>
      </c>
    </row>
    <row r="9" spans="3:6" ht="12.75">
      <c r="C9" s="34" t="s">
        <v>2</v>
      </c>
      <c r="D9" s="34" t="s">
        <v>32</v>
      </c>
      <c r="E9" s="34" t="s">
        <v>53</v>
      </c>
      <c r="F9" s="34" t="s">
        <v>55</v>
      </c>
    </row>
    <row r="10" spans="3:6" ht="12.75">
      <c r="C10" s="34" t="s">
        <v>3</v>
      </c>
      <c r="D10" s="34" t="s">
        <v>33</v>
      </c>
      <c r="E10" s="34" t="s">
        <v>53</v>
      </c>
      <c r="F10" s="34" t="s">
        <v>56</v>
      </c>
    </row>
    <row r="11" spans="3:6" ht="12.75">
      <c r="C11" s="34" t="s">
        <v>4</v>
      </c>
      <c r="D11" s="34" t="s">
        <v>34</v>
      </c>
      <c r="E11" s="34" t="s">
        <v>53</v>
      </c>
      <c r="F11" s="34" t="s">
        <v>57</v>
      </c>
    </row>
    <row r="12" spans="3:6" ht="12.75">
      <c r="C12" s="34" t="s">
        <v>5</v>
      </c>
      <c r="D12" s="34" t="s">
        <v>36</v>
      </c>
      <c r="E12" s="34" t="s">
        <v>53</v>
      </c>
      <c r="F12" s="34" t="s">
        <v>58</v>
      </c>
    </row>
    <row r="13" spans="3:6" ht="12.75">
      <c r="C13" s="34" t="s">
        <v>6</v>
      </c>
      <c r="D13" s="34" t="s">
        <v>35</v>
      </c>
      <c r="E13" s="34" t="s">
        <v>53</v>
      </c>
      <c r="F13" s="34" t="s">
        <v>59</v>
      </c>
    </row>
    <row r="14" spans="3:6" ht="12.75">
      <c r="C14" s="34" t="s">
        <v>7</v>
      </c>
      <c r="D14" s="34" t="s">
        <v>37</v>
      </c>
      <c r="E14" s="34" t="s">
        <v>53</v>
      </c>
      <c r="F14" s="34" t="s">
        <v>40</v>
      </c>
    </row>
    <row r="15" spans="3:6" ht="12.75">
      <c r="C15" s="34" t="s">
        <v>8</v>
      </c>
      <c r="D15" s="34" t="s">
        <v>38</v>
      </c>
      <c r="E15" s="34" t="s">
        <v>53</v>
      </c>
      <c r="F15" s="34" t="s">
        <v>39</v>
      </c>
    </row>
    <row r="18" spans="2:11" ht="12.75">
      <c r="B18" s="34" t="s">
        <v>60</v>
      </c>
      <c r="C18" s="35" t="s">
        <v>65</v>
      </c>
      <c r="D18" s="34" t="s">
        <v>66</v>
      </c>
      <c r="E18" s="34" t="s">
        <v>53</v>
      </c>
      <c r="F18" s="34" t="s">
        <v>67</v>
      </c>
      <c r="H18" s="34" t="s">
        <v>61</v>
      </c>
      <c r="I18" s="34" t="s">
        <v>77</v>
      </c>
      <c r="J18" s="34" t="s">
        <v>53</v>
      </c>
      <c r="K18" s="34" t="s">
        <v>78</v>
      </c>
    </row>
    <row r="19" spans="3:11" ht="12.75">
      <c r="C19" s="35" t="s">
        <v>68</v>
      </c>
      <c r="D19" s="34" t="s">
        <v>71</v>
      </c>
      <c r="E19" s="34" t="s">
        <v>53</v>
      </c>
      <c r="F19" s="34" t="s">
        <v>74</v>
      </c>
      <c r="H19" s="34" t="s">
        <v>62</v>
      </c>
      <c r="I19" s="34" t="s">
        <v>79</v>
      </c>
      <c r="J19" s="34" t="s">
        <v>53</v>
      </c>
      <c r="K19" s="34" t="s">
        <v>82</v>
      </c>
    </row>
    <row r="20" spans="3:11" ht="12.75">
      <c r="C20" s="35" t="s">
        <v>69</v>
      </c>
      <c r="D20" s="34" t="s">
        <v>72</v>
      </c>
      <c r="E20" s="34" t="s">
        <v>53</v>
      </c>
      <c r="F20" s="34" t="s">
        <v>75</v>
      </c>
      <c r="H20" s="34" t="s">
        <v>63</v>
      </c>
      <c r="I20" s="34" t="s">
        <v>80</v>
      </c>
      <c r="J20" s="34" t="s">
        <v>53</v>
      </c>
      <c r="K20" s="34" t="s">
        <v>83</v>
      </c>
    </row>
    <row r="21" spans="3:11" ht="12.75">
      <c r="C21" s="35" t="s">
        <v>70</v>
      </c>
      <c r="D21" s="34" t="s">
        <v>73</v>
      </c>
      <c r="E21" s="34" t="s">
        <v>53</v>
      </c>
      <c r="F21" s="34" t="s">
        <v>76</v>
      </c>
      <c r="H21" s="34" t="s">
        <v>64</v>
      </c>
      <c r="I21" s="34" t="s">
        <v>81</v>
      </c>
      <c r="J21" s="34" t="s">
        <v>53</v>
      </c>
      <c r="K21" s="34" t="s">
        <v>84</v>
      </c>
    </row>
    <row r="22" s="40" customFormat="1" ht="8.25">
      <c r="C22" s="41"/>
    </row>
    <row r="23" spans="3:8" s="36" customFormat="1" ht="10.5">
      <c r="C23" s="39"/>
      <c r="H23" s="22" t="s">
        <v>98</v>
      </c>
    </row>
    <row r="24" spans="3:8" s="36" customFormat="1" ht="10.5">
      <c r="C24" s="39"/>
      <c r="H24" s="22"/>
    </row>
    <row r="25" ht="12.75">
      <c r="C25" s="35"/>
    </row>
    <row r="26" spans="2:11" ht="12.75">
      <c r="B26" s="34" t="s">
        <v>85</v>
      </c>
      <c r="H26" s="34" t="s">
        <v>86</v>
      </c>
      <c r="I26" s="34" t="s">
        <v>90</v>
      </c>
      <c r="J26" s="34" t="s">
        <v>53</v>
      </c>
      <c r="K26" s="34" t="s">
        <v>94</v>
      </c>
    </row>
    <row r="27" spans="8:11" ht="12.75">
      <c r="H27" s="34" t="s">
        <v>87</v>
      </c>
      <c r="I27" s="34" t="s">
        <v>91</v>
      </c>
      <c r="J27" s="34" t="s">
        <v>53</v>
      </c>
      <c r="K27" s="34" t="s">
        <v>95</v>
      </c>
    </row>
    <row r="28" spans="8:11" ht="12.75">
      <c r="H28" s="34" t="s">
        <v>88</v>
      </c>
      <c r="I28" s="34" t="s">
        <v>92</v>
      </c>
      <c r="J28" s="34" t="s">
        <v>53</v>
      </c>
      <c r="K28" s="34" t="s">
        <v>97</v>
      </c>
    </row>
    <row r="29" spans="8:11" ht="12.75">
      <c r="H29" s="34" t="s">
        <v>89</v>
      </c>
      <c r="I29" s="34" t="s">
        <v>93</v>
      </c>
      <c r="J29" s="34" t="s">
        <v>53</v>
      </c>
      <c r="K29" s="34" t="s">
        <v>96</v>
      </c>
    </row>
    <row r="30" s="40" customFormat="1" ht="8.25"/>
    <row r="31" spans="3:8" s="36" customFormat="1" ht="10.5">
      <c r="C31" s="39"/>
      <c r="H31" s="22" t="s">
        <v>99</v>
      </c>
    </row>
    <row r="32" spans="3:8" s="36" customFormat="1" ht="10.5">
      <c r="C32" s="39"/>
      <c r="H32" s="22"/>
    </row>
    <row r="33" ht="12.75">
      <c r="C33" s="35"/>
    </row>
    <row r="34" spans="2:11" ht="12.75">
      <c r="B34" s="34" t="s">
        <v>100</v>
      </c>
      <c r="C34" s="34" t="s">
        <v>101</v>
      </c>
      <c r="D34" s="34" t="s">
        <v>103</v>
      </c>
      <c r="E34" s="34" t="s">
        <v>53</v>
      </c>
      <c r="F34" s="34" t="s">
        <v>104</v>
      </c>
      <c r="H34" s="34" t="s">
        <v>107</v>
      </c>
      <c r="I34" s="34" t="s">
        <v>109</v>
      </c>
      <c r="J34" s="34" t="s">
        <v>53</v>
      </c>
      <c r="K34" s="34" t="s">
        <v>110</v>
      </c>
    </row>
    <row r="35" spans="3:11" ht="12.75">
      <c r="C35" s="34" t="s">
        <v>102</v>
      </c>
      <c r="D35" s="34" t="s">
        <v>105</v>
      </c>
      <c r="E35" s="34" t="s">
        <v>53</v>
      </c>
      <c r="F35" s="34" t="s">
        <v>106</v>
      </c>
      <c r="H35" s="34" t="s">
        <v>108</v>
      </c>
      <c r="I35" s="34" t="s">
        <v>111</v>
      </c>
      <c r="J35" s="34" t="s">
        <v>53</v>
      </c>
      <c r="K35" s="34" t="s">
        <v>112</v>
      </c>
    </row>
    <row r="36" s="40" customFormat="1" ht="8.25">
      <c r="B36" s="1"/>
    </row>
    <row r="37" spans="2:8" ht="12.75">
      <c r="B37" t="s">
        <v>0</v>
      </c>
      <c r="H37" s="22" t="s">
        <v>113</v>
      </c>
    </row>
    <row r="38" spans="2:8" ht="12.75">
      <c r="B38"/>
      <c r="H38" s="22"/>
    </row>
    <row r="39" ht="12.75">
      <c r="B39"/>
    </row>
    <row r="40" spans="2:11" ht="12.75">
      <c r="B40" s="34" t="s">
        <v>114</v>
      </c>
      <c r="C40" s="34" t="s">
        <v>115</v>
      </c>
      <c r="D40" s="34" t="s">
        <v>116</v>
      </c>
      <c r="E40" s="34" t="s">
        <v>53</v>
      </c>
      <c r="F40" s="34" t="s">
        <v>117</v>
      </c>
      <c r="H40" s="34" t="s">
        <v>118</v>
      </c>
      <c r="I40" s="34" t="s">
        <v>123</v>
      </c>
      <c r="J40" s="34" t="s">
        <v>53</v>
      </c>
      <c r="K40" s="34" t="s">
        <v>120</v>
      </c>
    </row>
    <row r="41" spans="3:11" ht="12.75">
      <c r="C41" s="34" t="s">
        <v>0</v>
      </c>
      <c r="D41" s="34" t="s">
        <v>0</v>
      </c>
      <c r="E41" s="34" t="s">
        <v>0</v>
      </c>
      <c r="F41" s="34" t="s">
        <v>0</v>
      </c>
      <c r="H41" s="34" t="s">
        <v>119</v>
      </c>
      <c r="I41" s="34" t="s">
        <v>124</v>
      </c>
      <c r="J41" s="34" t="s">
        <v>53</v>
      </c>
      <c r="K41" s="34" t="s">
        <v>121</v>
      </c>
    </row>
    <row r="42" s="40" customFormat="1" ht="8.25">
      <c r="B42" s="1"/>
    </row>
    <row r="43" spans="2:8" ht="12.75">
      <c r="B43" t="s">
        <v>0</v>
      </c>
      <c r="H43" s="22" t="s">
        <v>122</v>
      </c>
    </row>
    <row r="44" spans="2:8" ht="12.75">
      <c r="B44"/>
      <c r="H44" s="22"/>
    </row>
    <row r="46" spans="2:11" ht="12.75">
      <c r="B46" s="34" t="s">
        <v>125</v>
      </c>
      <c r="C46" s="34" t="s">
        <v>0</v>
      </c>
      <c r="D46" s="34" t="s">
        <v>0</v>
      </c>
      <c r="E46" s="34" t="s">
        <v>0</v>
      </c>
      <c r="F46" s="34" t="s">
        <v>0</v>
      </c>
      <c r="H46" s="34" t="s">
        <v>126</v>
      </c>
      <c r="I46" s="34" t="s">
        <v>127</v>
      </c>
      <c r="J46" s="34" t="s">
        <v>53</v>
      </c>
      <c r="K46" s="34" t="s">
        <v>128</v>
      </c>
    </row>
    <row r="47" s="40" customFormat="1" ht="8.25">
      <c r="B47" s="1"/>
    </row>
    <row r="48" spans="2:8" ht="12.75">
      <c r="B48" t="s">
        <v>0</v>
      </c>
      <c r="H48" s="22" t="s">
        <v>129</v>
      </c>
    </row>
    <row r="49" spans="2:8" ht="12.75">
      <c r="B49"/>
      <c r="H49" s="22"/>
    </row>
    <row r="51" spans="2:11" ht="12.75">
      <c r="B51" s="34" t="s">
        <v>130</v>
      </c>
      <c r="C51" s="34" t="s">
        <v>0</v>
      </c>
      <c r="D51" s="34" t="s">
        <v>0</v>
      </c>
      <c r="E51" s="34" t="s">
        <v>0</v>
      </c>
      <c r="F51" s="34" t="s">
        <v>0</v>
      </c>
      <c r="H51" s="34" t="s">
        <v>131</v>
      </c>
      <c r="I51" s="34" t="s">
        <v>132</v>
      </c>
      <c r="J51" s="34" t="s">
        <v>53</v>
      </c>
      <c r="K51" s="34" t="s">
        <v>133</v>
      </c>
    </row>
    <row r="52" s="40" customFormat="1" ht="8.25">
      <c r="B52" s="1"/>
    </row>
    <row r="53" spans="2:8" ht="12.75">
      <c r="B53" t="s">
        <v>0</v>
      </c>
      <c r="H53" s="22" t="s">
        <v>134</v>
      </c>
    </row>
    <row r="54" spans="2:8" ht="12.75">
      <c r="B54"/>
      <c r="H54" s="22"/>
    </row>
    <row r="56" spans="2:11" ht="12.75">
      <c r="B56" s="34" t="s">
        <v>135</v>
      </c>
      <c r="C56" s="34" t="s">
        <v>136</v>
      </c>
      <c r="D56" s="34" t="s">
        <v>137</v>
      </c>
      <c r="E56" s="34" t="s">
        <v>53</v>
      </c>
      <c r="F56" s="34" t="s">
        <v>138</v>
      </c>
      <c r="H56" s="34" t="s">
        <v>0</v>
      </c>
      <c r="I56" s="34" t="s">
        <v>0</v>
      </c>
      <c r="J56" s="34" t="s">
        <v>0</v>
      </c>
      <c r="K56" s="34" t="s">
        <v>0</v>
      </c>
    </row>
    <row r="57" s="40" customFormat="1" ht="8.25">
      <c r="B57" s="1"/>
    </row>
    <row r="58" spans="2:8" ht="12.75">
      <c r="B58" t="s">
        <v>0</v>
      </c>
      <c r="H58" s="36" t="s">
        <v>0</v>
      </c>
    </row>
  </sheetData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88"/>
  <sheetViews>
    <sheetView showGridLines="0" showRowColHeaders="0" tabSelected="1" zoomScale="75" zoomScaleNormal="75" workbookViewId="0" topLeftCell="AA43">
      <selection activeCell="AI43" sqref="AI43"/>
    </sheetView>
  </sheetViews>
  <sheetFormatPr defaultColWidth="11.00390625" defaultRowHeight="12.75"/>
  <cols>
    <col min="1" max="1" width="4.625" style="0" customWidth="1"/>
    <col min="2" max="2" width="20.25390625" style="0" customWidth="1"/>
    <col min="3" max="3" width="5.625" style="2" customWidth="1"/>
    <col min="4" max="4" width="7.125" style="2" customWidth="1"/>
    <col min="5" max="5" width="3.625" style="2" customWidth="1"/>
    <col min="6" max="11" width="7.125" style="2" customWidth="1"/>
    <col min="12" max="12" width="4.625" style="0" customWidth="1"/>
    <col min="13" max="13" width="20.25390625" style="0" customWidth="1"/>
    <col min="14" max="14" width="5.625" style="2" customWidth="1"/>
    <col min="15" max="15" width="7.125" style="2" customWidth="1"/>
    <col min="16" max="16" width="3.625" style="2" customWidth="1"/>
    <col min="17" max="22" width="7.125" style="2" customWidth="1"/>
    <col min="23" max="23" width="4.625" style="0" customWidth="1"/>
    <col min="24" max="24" width="20.25390625" style="0" customWidth="1"/>
    <col min="25" max="25" width="5.625" style="2" customWidth="1"/>
    <col min="26" max="26" width="7.125" style="2" customWidth="1"/>
    <col min="27" max="27" width="3.625" style="2" customWidth="1"/>
    <col min="28" max="32" width="7.125" style="2" customWidth="1"/>
    <col min="33" max="33" width="7.125" style="0" customWidth="1"/>
    <col min="34" max="34" width="4.625" style="0" customWidth="1"/>
    <col min="35" max="35" width="20.25390625" style="0" customWidth="1"/>
    <col min="36" max="36" width="5.625" style="2" customWidth="1"/>
    <col min="37" max="37" width="7.125" style="2" customWidth="1"/>
    <col min="38" max="38" width="3.625" style="2" customWidth="1"/>
    <col min="39" max="43" width="7.125" style="2" customWidth="1"/>
    <col min="44" max="44" width="7.125" style="0" customWidth="1"/>
  </cols>
  <sheetData>
    <row r="1" spans="33:44" ht="12.75">
      <c r="AG1" s="2"/>
      <c r="AR1" s="2"/>
    </row>
    <row r="2" spans="2:44" ht="18">
      <c r="B2" s="21" t="s">
        <v>26</v>
      </c>
      <c r="K2" s="51" t="s">
        <v>49</v>
      </c>
      <c r="M2" s="21" t="s">
        <v>348</v>
      </c>
      <c r="V2" s="51" t="s">
        <v>215</v>
      </c>
      <c r="X2" s="21" t="s">
        <v>348</v>
      </c>
      <c r="AG2" s="51" t="s">
        <v>428</v>
      </c>
      <c r="AI2" s="21" t="s">
        <v>348</v>
      </c>
      <c r="AR2" s="51" t="s">
        <v>429</v>
      </c>
    </row>
    <row r="3" spans="2:44" ht="8.25" customHeight="1">
      <c r="B3" s="21"/>
      <c r="M3" s="21"/>
      <c r="X3" s="21"/>
      <c r="AG3" s="2"/>
      <c r="AI3" s="21"/>
      <c r="AR3" s="2"/>
    </row>
    <row r="4" spans="33:44" ht="13.5" thickBot="1">
      <c r="AG4" s="2"/>
      <c r="AR4" s="2"/>
    </row>
    <row r="5" spans="2:44" ht="12.75">
      <c r="B5" s="4" t="s">
        <v>9</v>
      </c>
      <c r="C5" s="5"/>
      <c r="D5" s="5"/>
      <c r="E5" s="5"/>
      <c r="F5" s="5"/>
      <c r="G5" s="5"/>
      <c r="H5" s="5"/>
      <c r="I5" s="5"/>
      <c r="J5" s="5"/>
      <c r="K5" s="6"/>
      <c r="M5" s="4" t="s">
        <v>199</v>
      </c>
      <c r="N5" s="50" t="s">
        <v>200</v>
      </c>
      <c r="O5" s="5"/>
      <c r="P5" s="5"/>
      <c r="Q5" s="5"/>
      <c r="R5" s="5"/>
      <c r="S5" s="5"/>
      <c r="T5" s="5"/>
      <c r="U5" s="5"/>
      <c r="V5" s="6"/>
      <c r="X5" s="4" t="s">
        <v>424</v>
      </c>
      <c r="Y5" s="50" t="s">
        <v>440</v>
      </c>
      <c r="Z5" s="5"/>
      <c r="AA5" s="5"/>
      <c r="AB5" s="5"/>
      <c r="AC5" s="5"/>
      <c r="AD5" s="5"/>
      <c r="AE5" s="5"/>
      <c r="AF5" s="5"/>
      <c r="AG5" s="6"/>
      <c r="AI5" s="4" t="s">
        <v>430</v>
      </c>
      <c r="AJ5" s="50" t="s">
        <v>448</v>
      </c>
      <c r="AK5" s="5"/>
      <c r="AL5" s="5"/>
      <c r="AM5" s="5"/>
      <c r="AN5" s="5"/>
      <c r="AO5" s="5"/>
      <c r="AP5" s="5"/>
      <c r="AQ5" s="5"/>
      <c r="AR5" s="6"/>
    </row>
    <row r="6" spans="2:44" s="1" customFormat="1" ht="8.25">
      <c r="B6" s="10" t="s">
        <v>10</v>
      </c>
      <c r="C6" s="13" t="s">
        <v>11</v>
      </c>
      <c r="D6" s="13" t="s">
        <v>12</v>
      </c>
      <c r="E6" s="13" t="s">
        <v>30</v>
      </c>
      <c r="F6" s="13" t="s">
        <v>224</v>
      </c>
      <c r="G6" s="13" t="s">
        <v>14</v>
      </c>
      <c r="H6" s="13" t="s">
        <v>15</v>
      </c>
      <c r="I6" s="13" t="s">
        <v>16</v>
      </c>
      <c r="J6" s="13" t="s">
        <v>17</v>
      </c>
      <c r="K6" s="14" t="s">
        <v>18</v>
      </c>
      <c r="M6" s="10" t="s">
        <v>10</v>
      </c>
      <c r="N6" s="13" t="s">
        <v>11</v>
      </c>
      <c r="O6" s="13" t="s">
        <v>12</v>
      </c>
      <c r="P6" s="13" t="s">
        <v>30</v>
      </c>
      <c r="Q6" s="13" t="s">
        <v>224</v>
      </c>
      <c r="R6" s="13" t="s">
        <v>14</v>
      </c>
      <c r="S6" s="13" t="s">
        <v>15</v>
      </c>
      <c r="T6" s="13" t="s">
        <v>16</v>
      </c>
      <c r="U6" s="13" t="s">
        <v>17</v>
      </c>
      <c r="V6" s="14" t="s">
        <v>18</v>
      </c>
      <c r="X6" s="10" t="s">
        <v>10</v>
      </c>
      <c r="Y6" s="13" t="s">
        <v>11</v>
      </c>
      <c r="Z6" s="13" t="s">
        <v>12</v>
      </c>
      <c r="AA6" s="13" t="s">
        <v>30</v>
      </c>
      <c r="AB6" s="13" t="s">
        <v>224</v>
      </c>
      <c r="AC6" s="13" t="s">
        <v>14</v>
      </c>
      <c r="AD6" s="13" t="s">
        <v>15</v>
      </c>
      <c r="AE6" s="13" t="s">
        <v>16</v>
      </c>
      <c r="AF6" s="13" t="s">
        <v>17</v>
      </c>
      <c r="AG6" s="14" t="s">
        <v>18</v>
      </c>
      <c r="AI6" s="10" t="s">
        <v>10</v>
      </c>
      <c r="AJ6" s="13" t="s">
        <v>11</v>
      </c>
      <c r="AK6" s="13" t="s">
        <v>12</v>
      </c>
      <c r="AL6" s="13" t="s">
        <v>30</v>
      </c>
      <c r="AM6" s="13" t="s">
        <v>224</v>
      </c>
      <c r="AN6" s="13" t="s">
        <v>14</v>
      </c>
      <c r="AO6" s="13" t="s">
        <v>15</v>
      </c>
      <c r="AP6" s="13" t="s">
        <v>16</v>
      </c>
      <c r="AQ6" s="13" t="s">
        <v>17</v>
      </c>
      <c r="AR6" s="14" t="s">
        <v>18</v>
      </c>
    </row>
    <row r="7" spans="2:44" s="3" customFormat="1" ht="15">
      <c r="B7" s="11" t="s">
        <v>171</v>
      </c>
      <c r="C7" s="59">
        <v>0</v>
      </c>
      <c r="D7" s="43">
        <v>0.133</v>
      </c>
      <c r="E7" s="43">
        <v>3</v>
      </c>
      <c r="F7" s="55" t="s">
        <v>280</v>
      </c>
      <c r="G7" s="43" t="s">
        <v>274</v>
      </c>
      <c r="H7" s="43" t="s">
        <v>277</v>
      </c>
      <c r="I7" s="44" t="s">
        <v>278</v>
      </c>
      <c r="J7" s="43"/>
      <c r="K7" s="45"/>
      <c r="M7" s="11" t="s">
        <v>172</v>
      </c>
      <c r="N7" s="65">
        <v>3</v>
      </c>
      <c r="O7" s="76">
        <v>0.41</v>
      </c>
      <c r="P7" s="43"/>
      <c r="Q7" s="43" t="s">
        <v>528</v>
      </c>
      <c r="R7" s="55" t="s">
        <v>230</v>
      </c>
      <c r="S7" s="43" t="s">
        <v>452</v>
      </c>
      <c r="T7" s="44" t="s">
        <v>275</v>
      </c>
      <c r="U7" s="43" t="s">
        <v>226</v>
      </c>
      <c r="V7" s="45">
        <v>4</v>
      </c>
      <c r="X7" s="11" t="s">
        <v>170</v>
      </c>
      <c r="Y7" s="65">
        <v>3</v>
      </c>
      <c r="Z7" s="15"/>
      <c r="AA7" s="43"/>
      <c r="AB7" s="15"/>
      <c r="AC7" s="15"/>
      <c r="AD7" s="15"/>
      <c r="AE7" s="16"/>
      <c r="AF7" s="15"/>
      <c r="AG7" s="17"/>
      <c r="AI7" s="11" t="s">
        <v>172</v>
      </c>
      <c r="AJ7" s="15"/>
      <c r="AK7" s="15"/>
      <c r="AL7" s="43"/>
      <c r="AM7" s="15"/>
      <c r="AN7" s="15"/>
      <c r="AO7" s="15"/>
      <c r="AP7" s="16"/>
      <c r="AQ7" s="15"/>
      <c r="AR7" s="17"/>
    </row>
    <row r="8" spans="2:44" s="3" customFormat="1" ht="15.75" thickBot="1">
      <c r="B8" s="12" t="s">
        <v>172</v>
      </c>
      <c r="C8" s="60">
        <v>3</v>
      </c>
      <c r="D8" s="46">
        <v>0.253</v>
      </c>
      <c r="E8" s="46">
        <v>3</v>
      </c>
      <c r="F8" s="46" t="s">
        <v>281</v>
      </c>
      <c r="G8" s="47" t="s">
        <v>275</v>
      </c>
      <c r="H8" s="46" t="s">
        <v>276</v>
      </c>
      <c r="I8" s="46" t="s">
        <v>279</v>
      </c>
      <c r="J8" s="46"/>
      <c r="K8" s="56"/>
      <c r="M8" s="12" t="s">
        <v>170</v>
      </c>
      <c r="N8" s="66">
        <v>1</v>
      </c>
      <c r="O8" s="64">
        <v>0.26</v>
      </c>
      <c r="P8" s="46"/>
      <c r="Q8" s="46" t="s">
        <v>529</v>
      </c>
      <c r="R8" s="47" t="s">
        <v>326</v>
      </c>
      <c r="S8" s="47" t="s">
        <v>527</v>
      </c>
      <c r="T8" s="44" t="s">
        <v>276</v>
      </c>
      <c r="U8" s="46" t="s">
        <v>276</v>
      </c>
      <c r="V8" s="56">
        <v>2</v>
      </c>
      <c r="X8" s="12" t="s">
        <v>47</v>
      </c>
      <c r="Y8" s="66">
        <v>0</v>
      </c>
      <c r="Z8" s="18"/>
      <c r="AA8" s="46"/>
      <c r="AB8" s="18"/>
      <c r="AC8" s="19"/>
      <c r="AD8" s="18"/>
      <c r="AE8" s="18"/>
      <c r="AF8" s="18"/>
      <c r="AG8" s="20"/>
      <c r="AI8" s="12" t="s">
        <v>176</v>
      </c>
      <c r="AJ8" s="18"/>
      <c r="AK8" s="18"/>
      <c r="AL8" s="46"/>
      <c r="AM8" s="18"/>
      <c r="AN8" s="19"/>
      <c r="AO8" s="18"/>
      <c r="AP8" s="18"/>
      <c r="AQ8" s="18"/>
      <c r="AR8" s="20"/>
    </row>
    <row r="9" spans="2:44" ht="12.75">
      <c r="B9" t="s">
        <v>0</v>
      </c>
      <c r="F9" s="2" t="s">
        <v>0</v>
      </c>
      <c r="AG9" s="2"/>
      <c r="AR9" s="2"/>
    </row>
    <row r="10" spans="33:44" ht="3.75" customHeight="1">
      <c r="AG10" s="2"/>
      <c r="AR10" s="2"/>
    </row>
    <row r="11" spans="33:44" ht="13.5" thickBot="1">
      <c r="AG11" s="2"/>
      <c r="AR11" s="2"/>
    </row>
    <row r="12" spans="2:44" ht="12.75">
      <c r="B12" s="4" t="s">
        <v>19</v>
      </c>
      <c r="C12" s="5"/>
      <c r="D12" s="5"/>
      <c r="E12" s="5"/>
      <c r="F12" s="5"/>
      <c r="G12" s="5"/>
      <c r="H12" s="5"/>
      <c r="I12" s="5"/>
      <c r="J12" s="5"/>
      <c r="K12" s="6"/>
      <c r="M12" s="4" t="s">
        <v>201</v>
      </c>
      <c r="N12" s="50" t="s">
        <v>202</v>
      </c>
      <c r="O12" s="5"/>
      <c r="P12" s="5"/>
      <c r="Q12" s="5"/>
      <c r="R12" s="5"/>
      <c r="S12" s="5"/>
      <c r="T12" s="5"/>
      <c r="U12" s="5"/>
      <c r="V12" s="6"/>
      <c r="X12" s="4" t="s">
        <v>425</v>
      </c>
      <c r="Y12" s="50" t="s">
        <v>441</v>
      </c>
      <c r="Z12" s="5"/>
      <c r="AA12" s="5"/>
      <c r="AB12" s="5"/>
      <c r="AC12" s="5"/>
      <c r="AD12" s="5"/>
      <c r="AE12" s="5"/>
      <c r="AF12" s="5"/>
      <c r="AG12" s="6"/>
      <c r="AI12" s="4" t="s">
        <v>432</v>
      </c>
      <c r="AJ12" s="50" t="s">
        <v>433</v>
      </c>
      <c r="AK12" s="5"/>
      <c r="AL12" s="5"/>
      <c r="AM12" s="5"/>
      <c r="AN12" s="5"/>
      <c r="AO12" s="5"/>
      <c r="AP12" s="5"/>
      <c r="AQ12" s="5"/>
      <c r="AR12" s="6"/>
    </row>
    <row r="13" spans="2:44" s="1" customFormat="1" ht="8.25">
      <c r="B13" s="10" t="s">
        <v>10</v>
      </c>
      <c r="C13" s="13" t="s">
        <v>11</v>
      </c>
      <c r="D13" s="13" t="s">
        <v>12</v>
      </c>
      <c r="E13" s="13" t="s">
        <v>30</v>
      </c>
      <c r="F13" s="13" t="s">
        <v>224</v>
      </c>
      <c r="G13" s="13" t="s">
        <v>14</v>
      </c>
      <c r="H13" s="13" t="s">
        <v>15</v>
      </c>
      <c r="I13" s="13" t="s">
        <v>16</v>
      </c>
      <c r="J13" s="13" t="s">
        <v>17</v>
      </c>
      <c r="K13" s="14" t="s">
        <v>18</v>
      </c>
      <c r="M13" s="10" t="s">
        <v>10</v>
      </c>
      <c r="N13" s="13" t="s">
        <v>11</v>
      </c>
      <c r="O13" s="13" t="s">
        <v>12</v>
      </c>
      <c r="P13" s="13" t="s">
        <v>30</v>
      </c>
      <c r="Q13" s="13" t="s">
        <v>224</v>
      </c>
      <c r="R13" s="13" t="s">
        <v>14</v>
      </c>
      <c r="S13" s="13" t="s">
        <v>15</v>
      </c>
      <c r="T13" s="13" t="s">
        <v>16</v>
      </c>
      <c r="U13" s="13" t="s">
        <v>17</v>
      </c>
      <c r="V13" s="14" t="s">
        <v>18</v>
      </c>
      <c r="X13" s="10" t="s">
        <v>10</v>
      </c>
      <c r="Y13" s="13" t="s">
        <v>11</v>
      </c>
      <c r="Z13" s="13" t="s">
        <v>12</v>
      </c>
      <c r="AA13" s="13" t="s">
        <v>30</v>
      </c>
      <c r="AB13" s="13" t="s">
        <v>224</v>
      </c>
      <c r="AC13" s="13" t="s">
        <v>14</v>
      </c>
      <c r="AD13" s="13" t="s">
        <v>15</v>
      </c>
      <c r="AE13" s="13" t="s">
        <v>16</v>
      </c>
      <c r="AF13" s="13" t="s">
        <v>17</v>
      </c>
      <c r="AG13" s="14" t="s">
        <v>18</v>
      </c>
      <c r="AI13" s="10" t="s">
        <v>10</v>
      </c>
      <c r="AJ13" s="13" t="s">
        <v>11</v>
      </c>
      <c r="AK13" s="13" t="s">
        <v>12</v>
      </c>
      <c r="AL13" s="13" t="s">
        <v>30</v>
      </c>
      <c r="AM13" s="13" t="s">
        <v>224</v>
      </c>
      <c r="AN13" s="13" t="s">
        <v>14</v>
      </c>
      <c r="AO13" s="13" t="s">
        <v>15</v>
      </c>
      <c r="AP13" s="13" t="s">
        <v>16</v>
      </c>
      <c r="AQ13" s="13" t="s">
        <v>17</v>
      </c>
      <c r="AR13" s="14" t="s">
        <v>18</v>
      </c>
    </row>
    <row r="14" spans="2:44" s="3" customFormat="1" ht="15">
      <c r="B14" s="11" t="s">
        <v>170</v>
      </c>
      <c r="C14" s="59">
        <v>3</v>
      </c>
      <c r="D14" s="15"/>
      <c r="E14" s="15"/>
      <c r="F14" s="15"/>
      <c r="G14" s="15"/>
      <c r="H14" s="15"/>
      <c r="I14" s="16"/>
      <c r="J14" s="15"/>
      <c r="K14" s="17"/>
      <c r="M14" s="11" t="s">
        <v>174</v>
      </c>
      <c r="N14" s="65">
        <v>0</v>
      </c>
      <c r="O14" s="15"/>
      <c r="P14" s="15"/>
      <c r="Q14" s="15"/>
      <c r="R14" s="15"/>
      <c r="S14" s="15"/>
      <c r="T14" s="16"/>
      <c r="U14" s="15"/>
      <c r="V14" s="17"/>
      <c r="X14" s="11" t="s">
        <v>47</v>
      </c>
      <c r="Y14" s="65">
        <v>0</v>
      </c>
      <c r="Z14" s="43"/>
      <c r="AA14" s="43"/>
      <c r="AB14" s="43"/>
      <c r="AC14" s="43"/>
      <c r="AD14" s="43"/>
      <c r="AE14" s="44"/>
      <c r="AF14" s="43"/>
      <c r="AG14" s="17"/>
      <c r="AI14" s="11" t="s">
        <v>178</v>
      </c>
      <c r="AJ14" s="65">
        <v>0</v>
      </c>
      <c r="AK14" s="43">
        <v>0.476</v>
      </c>
      <c r="AL14" s="43">
        <v>3</v>
      </c>
      <c r="AM14" s="43" t="s">
        <v>453</v>
      </c>
      <c r="AN14" s="43" t="s">
        <v>450</v>
      </c>
      <c r="AO14" s="43" t="s">
        <v>449</v>
      </c>
      <c r="AP14" s="44" t="s">
        <v>226</v>
      </c>
      <c r="AQ14" s="43"/>
      <c r="AR14" s="17"/>
    </row>
    <row r="15" spans="2:44" s="3" customFormat="1" ht="15.75" thickBot="1">
      <c r="B15" s="12" t="s">
        <v>173</v>
      </c>
      <c r="C15" s="60">
        <v>0</v>
      </c>
      <c r="D15" s="18"/>
      <c r="E15" s="18"/>
      <c r="F15" s="18"/>
      <c r="G15" s="19"/>
      <c r="H15" s="18"/>
      <c r="I15" s="18"/>
      <c r="J15" s="18"/>
      <c r="K15" s="20"/>
      <c r="M15" s="12" t="s">
        <v>176</v>
      </c>
      <c r="N15" s="66">
        <v>3</v>
      </c>
      <c r="O15" s="18"/>
      <c r="P15" s="18"/>
      <c r="Q15" s="18"/>
      <c r="R15" s="19"/>
      <c r="S15" s="18"/>
      <c r="T15" s="18"/>
      <c r="U15" s="18"/>
      <c r="V15" s="20"/>
      <c r="X15" s="12" t="s">
        <v>171</v>
      </c>
      <c r="Y15" s="66">
        <v>3</v>
      </c>
      <c r="Z15" s="46"/>
      <c r="AA15" s="46"/>
      <c r="AB15" s="46"/>
      <c r="AC15" s="47"/>
      <c r="AD15" s="46"/>
      <c r="AE15" s="46"/>
      <c r="AF15" s="47"/>
      <c r="AG15" s="20"/>
      <c r="AI15" s="12" t="s">
        <v>184</v>
      </c>
      <c r="AJ15" s="66">
        <v>3</v>
      </c>
      <c r="AK15" s="46">
        <v>0.666</v>
      </c>
      <c r="AL15" s="46">
        <v>5</v>
      </c>
      <c r="AM15" s="46" t="s">
        <v>454</v>
      </c>
      <c r="AN15" s="47" t="s">
        <v>451</v>
      </c>
      <c r="AO15" s="46" t="s">
        <v>324</v>
      </c>
      <c r="AP15" s="46" t="s">
        <v>452</v>
      </c>
      <c r="AQ15" s="47"/>
      <c r="AR15" s="20"/>
    </row>
    <row r="16" spans="28:44" ht="12.75">
      <c r="AB16" s="2" t="s">
        <v>0</v>
      </c>
      <c r="AG16" s="2"/>
      <c r="AM16" s="2" t="s">
        <v>0</v>
      </c>
      <c r="AR16" s="2"/>
    </row>
    <row r="17" spans="33:44" ht="3.75" customHeight="1">
      <c r="AG17" s="2"/>
      <c r="AL17" s="2" t="s">
        <v>0</v>
      </c>
      <c r="AR17" s="2"/>
    </row>
    <row r="18" spans="33:44" ht="13.5" thickBot="1">
      <c r="AG18" s="2"/>
      <c r="AM18" s="2" t="s">
        <v>0</v>
      </c>
      <c r="AR18" s="2"/>
    </row>
    <row r="19" spans="2:44" ht="12.75">
      <c r="B19" s="4" t="s">
        <v>20</v>
      </c>
      <c r="C19" s="5"/>
      <c r="D19" s="5"/>
      <c r="E19" s="5"/>
      <c r="F19" s="5"/>
      <c r="G19" s="5"/>
      <c r="H19" s="5"/>
      <c r="I19" s="5"/>
      <c r="J19" s="5"/>
      <c r="K19" s="6"/>
      <c r="M19" s="4" t="s">
        <v>203</v>
      </c>
      <c r="N19" s="50" t="s">
        <v>204</v>
      </c>
      <c r="O19" s="5"/>
      <c r="P19" s="5"/>
      <c r="Q19" s="5"/>
      <c r="R19" s="5"/>
      <c r="S19" s="5"/>
      <c r="T19" s="5"/>
      <c r="U19" s="5"/>
      <c r="V19" s="6"/>
      <c r="X19" s="4" t="s">
        <v>426</v>
      </c>
      <c r="Y19" s="50" t="s">
        <v>445</v>
      </c>
      <c r="Z19" s="5"/>
      <c r="AA19" s="5"/>
      <c r="AB19" s="5"/>
      <c r="AC19" s="5"/>
      <c r="AD19" s="5"/>
      <c r="AE19" s="5"/>
      <c r="AF19" s="5"/>
      <c r="AG19" s="6"/>
      <c r="AI19" s="80"/>
      <c r="AJ19" s="81"/>
      <c r="AK19" s="77"/>
      <c r="AL19" s="77"/>
      <c r="AM19" s="77"/>
      <c r="AN19" s="77"/>
      <c r="AO19" s="77"/>
      <c r="AP19" s="77"/>
      <c r="AQ19" s="77"/>
      <c r="AR19" s="77"/>
    </row>
    <row r="20" spans="2:44" s="1" customFormat="1" ht="8.25">
      <c r="B20" s="10" t="s">
        <v>10</v>
      </c>
      <c r="C20" s="13" t="s">
        <v>11</v>
      </c>
      <c r="D20" s="13" t="s">
        <v>12</v>
      </c>
      <c r="E20" s="13" t="s">
        <v>30</v>
      </c>
      <c r="F20" s="13" t="s">
        <v>224</v>
      </c>
      <c r="G20" s="13" t="s">
        <v>14</v>
      </c>
      <c r="H20" s="13" t="s">
        <v>15</v>
      </c>
      <c r="I20" s="13" t="s">
        <v>16</v>
      </c>
      <c r="J20" s="13" t="s">
        <v>17</v>
      </c>
      <c r="K20" s="14" t="s">
        <v>18</v>
      </c>
      <c r="M20" s="10" t="s">
        <v>10</v>
      </c>
      <c r="N20" s="13" t="s">
        <v>11</v>
      </c>
      <c r="O20" s="13" t="s">
        <v>12</v>
      </c>
      <c r="P20" s="13" t="s">
        <v>30</v>
      </c>
      <c r="Q20" s="13" t="s">
        <v>224</v>
      </c>
      <c r="R20" s="13" t="s">
        <v>14</v>
      </c>
      <c r="S20" s="13" t="s">
        <v>15</v>
      </c>
      <c r="T20" s="13" t="s">
        <v>16</v>
      </c>
      <c r="U20" s="13" t="s">
        <v>17</v>
      </c>
      <c r="V20" s="14" t="s">
        <v>18</v>
      </c>
      <c r="X20" s="10" t="s">
        <v>10</v>
      </c>
      <c r="Y20" s="13" t="s">
        <v>11</v>
      </c>
      <c r="Z20" s="13" t="s">
        <v>12</v>
      </c>
      <c r="AA20" s="13" t="s">
        <v>30</v>
      </c>
      <c r="AB20" s="13" t="s">
        <v>224</v>
      </c>
      <c r="AC20" s="13" t="s">
        <v>14</v>
      </c>
      <c r="AD20" s="13" t="s">
        <v>15</v>
      </c>
      <c r="AE20" s="13" t="s">
        <v>16</v>
      </c>
      <c r="AF20" s="13" t="s">
        <v>17</v>
      </c>
      <c r="AG20" s="14" t="s">
        <v>18</v>
      </c>
      <c r="AI20" s="82"/>
      <c r="AJ20" s="78"/>
      <c r="AK20" s="78"/>
      <c r="AL20" s="78"/>
      <c r="AM20" s="78"/>
      <c r="AN20" s="78"/>
      <c r="AO20" s="78"/>
      <c r="AP20" s="78"/>
      <c r="AQ20" s="78"/>
      <c r="AR20" s="78"/>
    </row>
    <row r="21" spans="2:44" s="3" customFormat="1" ht="15">
      <c r="B21" s="11" t="s">
        <v>174</v>
      </c>
      <c r="C21" s="59">
        <v>3</v>
      </c>
      <c r="D21" s="15"/>
      <c r="E21" s="15"/>
      <c r="F21" s="15"/>
      <c r="G21" s="16" t="s">
        <v>0</v>
      </c>
      <c r="H21" s="42" t="s">
        <v>0</v>
      </c>
      <c r="I21" s="16"/>
      <c r="J21" s="15"/>
      <c r="K21" s="17"/>
      <c r="M21" s="11" t="s">
        <v>178</v>
      </c>
      <c r="N21" s="65">
        <v>3</v>
      </c>
      <c r="O21" s="15"/>
      <c r="P21" s="15"/>
      <c r="Q21" s="15"/>
      <c r="R21" s="15"/>
      <c r="S21" s="15"/>
      <c r="T21" s="16"/>
      <c r="U21" s="15"/>
      <c r="V21" s="17"/>
      <c r="X21" s="11" t="s">
        <v>47</v>
      </c>
      <c r="Y21" s="65">
        <v>0</v>
      </c>
      <c r="Z21" s="43"/>
      <c r="AA21" s="43"/>
      <c r="AB21" s="43"/>
      <c r="AC21" s="43"/>
      <c r="AD21" s="43"/>
      <c r="AE21" s="44"/>
      <c r="AF21" s="43"/>
      <c r="AG21" s="45"/>
      <c r="AI21" s="8"/>
      <c r="AJ21" s="88"/>
      <c r="AK21" s="86"/>
      <c r="AL21" s="86"/>
      <c r="AM21" s="86"/>
      <c r="AN21" s="86"/>
      <c r="AO21" s="86"/>
      <c r="AP21" s="89"/>
      <c r="AQ21" s="86"/>
      <c r="AR21" s="86"/>
    </row>
    <row r="22" spans="2:44" s="3" customFormat="1" ht="15.75" thickBot="1">
      <c r="B22" s="12" t="s">
        <v>175</v>
      </c>
      <c r="C22" s="60">
        <v>0</v>
      </c>
      <c r="D22" s="18"/>
      <c r="E22" s="18"/>
      <c r="F22" s="18"/>
      <c r="G22" s="19"/>
      <c r="H22" s="18"/>
      <c r="I22" s="18"/>
      <c r="J22" s="18"/>
      <c r="K22" s="20"/>
      <c r="M22" s="12" t="s">
        <v>180</v>
      </c>
      <c r="N22" s="66">
        <v>0</v>
      </c>
      <c r="O22" s="18"/>
      <c r="P22" s="18"/>
      <c r="Q22" s="18"/>
      <c r="R22" s="19"/>
      <c r="S22" s="18"/>
      <c r="T22" s="18"/>
      <c r="U22" s="18"/>
      <c r="V22" s="20"/>
      <c r="X22" s="12" t="s">
        <v>185</v>
      </c>
      <c r="Y22" s="66">
        <v>3</v>
      </c>
      <c r="Z22" s="46"/>
      <c r="AA22" s="46"/>
      <c r="AB22" s="46"/>
      <c r="AC22" s="47"/>
      <c r="AD22" s="46"/>
      <c r="AE22" s="46"/>
      <c r="AF22" s="47"/>
      <c r="AG22" s="56"/>
      <c r="AI22" s="8"/>
      <c r="AJ22" s="88"/>
      <c r="AK22" s="86"/>
      <c r="AL22" s="86"/>
      <c r="AM22" s="86"/>
      <c r="AN22" s="90"/>
      <c r="AO22" s="86"/>
      <c r="AP22" s="86"/>
      <c r="AQ22" s="90"/>
      <c r="AR22" s="86"/>
    </row>
    <row r="23" spans="28:44" ht="18">
      <c r="AB23" s="2" t="s">
        <v>0</v>
      </c>
      <c r="AG23" s="2"/>
      <c r="AI23" s="21" t="s">
        <v>348</v>
      </c>
      <c r="AR23" s="51" t="s">
        <v>434</v>
      </c>
    </row>
    <row r="24" spans="33:44" ht="3.75" customHeight="1">
      <c r="AG24" s="2"/>
      <c r="AR24" s="2"/>
    </row>
    <row r="25" spans="33:44" ht="13.5" thickBot="1">
      <c r="AG25" s="2"/>
      <c r="AR25" s="2"/>
    </row>
    <row r="26" spans="2:44" ht="12.75">
      <c r="B26" s="4" t="s">
        <v>21</v>
      </c>
      <c r="C26" s="5"/>
      <c r="D26" s="5"/>
      <c r="E26" s="5"/>
      <c r="F26" s="5"/>
      <c r="G26" s="5"/>
      <c r="H26" s="5"/>
      <c r="I26" s="5"/>
      <c r="J26" s="5"/>
      <c r="K26" s="6"/>
      <c r="M26" s="4" t="s">
        <v>205</v>
      </c>
      <c r="N26" s="50" t="s">
        <v>206</v>
      </c>
      <c r="O26" s="5"/>
      <c r="P26" s="5"/>
      <c r="Q26" s="5"/>
      <c r="R26" s="5"/>
      <c r="S26" s="5"/>
      <c r="T26" s="5"/>
      <c r="U26" s="5"/>
      <c r="V26" s="6"/>
      <c r="X26" s="4" t="s">
        <v>427</v>
      </c>
      <c r="Y26" s="50" t="s">
        <v>443</v>
      </c>
      <c r="Z26" s="5"/>
      <c r="AA26" s="5"/>
      <c r="AB26" s="5"/>
      <c r="AC26" s="5"/>
      <c r="AD26" s="5"/>
      <c r="AE26" s="5"/>
      <c r="AF26" s="5"/>
      <c r="AG26" s="6"/>
      <c r="AI26" s="4" t="s">
        <v>435</v>
      </c>
      <c r="AJ26" s="50" t="s">
        <v>436</v>
      </c>
      <c r="AK26" s="5"/>
      <c r="AL26" s="5"/>
      <c r="AM26" s="5"/>
      <c r="AN26" s="5"/>
      <c r="AO26" s="5"/>
      <c r="AP26" s="5"/>
      <c r="AQ26" s="5"/>
      <c r="AR26" s="6"/>
    </row>
    <row r="27" spans="2:44" s="1" customFormat="1" ht="8.25">
      <c r="B27" s="10" t="s">
        <v>10</v>
      </c>
      <c r="C27" s="13" t="s">
        <v>11</v>
      </c>
      <c r="D27" s="13" t="s">
        <v>12</v>
      </c>
      <c r="E27" s="13" t="s">
        <v>30</v>
      </c>
      <c r="F27" s="13" t="s">
        <v>224</v>
      </c>
      <c r="G27" s="13" t="s">
        <v>14</v>
      </c>
      <c r="H27" s="13" t="s">
        <v>15</v>
      </c>
      <c r="I27" s="13" t="s">
        <v>16</v>
      </c>
      <c r="J27" s="13" t="s">
        <v>17</v>
      </c>
      <c r="K27" s="14" t="s">
        <v>18</v>
      </c>
      <c r="M27" s="10" t="s">
        <v>10</v>
      </c>
      <c r="N27" s="13" t="s">
        <v>11</v>
      </c>
      <c r="O27" s="13" t="s">
        <v>12</v>
      </c>
      <c r="P27" s="13" t="s">
        <v>30</v>
      </c>
      <c r="Q27" s="13" t="s">
        <v>224</v>
      </c>
      <c r="R27" s="13" t="s">
        <v>14</v>
      </c>
      <c r="S27" s="13" t="s">
        <v>15</v>
      </c>
      <c r="T27" s="13" t="s">
        <v>16</v>
      </c>
      <c r="U27" s="13" t="s">
        <v>17</v>
      </c>
      <c r="V27" s="14" t="s">
        <v>18</v>
      </c>
      <c r="X27" s="10" t="s">
        <v>10</v>
      </c>
      <c r="Y27" s="13" t="s">
        <v>11</v>
      </c>
      <c r="Z27" s="13" t="s">
        <v>12</v>
      </c>
      <c r="AA27" s="13" t="s">
        <v>30</v>
      </c>
      <c r="AB27" s="13" t="s">
        <v>224</v>
      </c>
      <c r="AC27" s="13" t="s">
        <v>14</v>
      </c>
      <c r="AD27" s="13" t="s">
        <v>15</v>
      </c>
      <c r="AE27" s="13" t="s">
        <v>16</v>
      </c>
      <c r="AF27" s="13" t="s">
        <v>17</v>
      </c>
      <c r="AG27" s="14" t="s">
        <v>18</v>
      </c>
      <c r="AI27" s="10" t="s">
        <v>10</v>
      </c>
      <c r="AJ27" s="13" t="s">
        <v>11</v>
      </c>
      <c r="AK27" s="13" t="s">
        <v>12</v>
      </c>
      <c r="AL27" s="13" t="s">
        <v>30</v>
      </c>
      <c r="AM27" s="13" t="s">
        <v>224</v>
      </c>
      <c r="AN27" s="13" t="s">
        <v>14</v>
      </c>
      <c r="AO27" s="13" t="s">
        <v>15</v>
      </c>
      <c r="AP27" s="13" t="s">
        <v>16</v>
      </c>
      <c r="AQ27" s="13" t="s">
        <v>17</v>
      </c>
      <c r="AR27" s="14" t="s">
        <v>18</v>
      </c>
    </row>
    <row r="28" spans="2:44" s="3" customFormat="1" ht="15">
      <c r="B28" s="11" t="s">
        <v>176</v>
      </c>
      <c r="C28" s="59">
        <v>3</v>
      </c>
      <c r="D28" s="15"/>
      <c r="E28" s="15"/>
      <c r="F28" s="15"/>
      <c r="G28" s="15"/>
      <c r="H28" s="15"/>
      <c r="I28" s="16"/>
      <c r="J28" s="15"/>
      <c r="K28" s="17"/>
      <c r="M28" s="11" t="s">
        <v>182</v>
      </c>
      <c r="N28" s="65">
        <v>2</v>
      </c>
      <c r="O28" s="43">
        <v>0.325</v>
      </c>
      <c r="P28" s="43">
        <v>3</v>
      </c>
      <c r="Q28" s="43" t="s">
        <v>344</v>
      </c>
      <c r="R28" s="55" t="s">
        <v>341</v>
      </c>
      <c r="S28" s="43" t="s">
        <v>226</v>
      </c>
      <c r="T28" s="44" t="s">
        <v>343</v>
      </c>
      <c r="U28" s="43" t="s">
        <v>279</v>
      </c>
      <c r="V28" s="45" t="s">
        <v>278</v>
      </c>
      <c r="X28" s="11" t="s">
        <v>182</v>
      </c>
      <c r="Y28" s="65">
        <v>3</v>
      </c>
      <c r="Z28" s="15"/>
      <c r="AA28" s="43"/>
      <c r="AB28" s="15"/>
      <c r="AC28" s="15"/>
      <c r="AD28" s="15"/>
      <c r="AE28" s="16"/>
      <c r="AF28" s="15"/>
      <c r="AG28" s="17"/>
      <c r="AI28" s="11" t="s">
        <v>170</v>
      </c>
      <c r="AJ28" s="15"/>
      <c r="AK28" s="15"/>
      <c r="AL28" s="43"/>
      <c r="AM28" s="15"/>
      <c r="AN28" s="15"/>
      <c r="AO28" s="15"/>
      <c r="AP28" s="16"/>
      <c r="AQ28" s="15"/>
      <c r="AR28" s="17"/>
    </row>
    <row r="29" spans="2:44" s="3" customFormat="1" ht="15.75" thickBot="1">
      <c r="B29" s="12" t="s">
        <v>177</v>
      </c>
      <c r="C29" s="60">
        <v>0</v>
      </c>
      <c r="D29" s="18"/>
      <c r="E29" s="18"/>
      <c r="F29" s="18"/>
      <c r="G29" s="19"/>
      <c r="H29" s="18"/>
      <c r="I29" s="18"/>
      <c r="J29" s="18"/>
      <c r="K29" s="20"/>
      <c r="M29" s="12" t="s">
        <v>184</v>
      </c>
      <c r="N29" s="66">
        <v>3</v>
      </c>
      <c r="O29" s="46">
        <v>0.375</v>
      </c>
      <c r="P29" s="46">
        <v>4</v>
      </c>
      <c r="Q29" s="46" t="s">
        <v>345</v>
      </c>
      <c r="R29" s="47" t="s">
        <v>235</v>
      </c>
      <c r="S29" s="47" t="s">
        <v>275</v>
      </c>
      <c r="T29" s="46" t="s">
        <v>342</v>
      </c>
      <c r="U29" s="46" t="s">
        <v>325</v>
      </c>
      <c r="V29" s="56" t="s">
        <v>226</v>
      </c>
      <c r="X29" s="12" t="s">
        <v>282</v>
      </c>
      <c r="Y29" s="66">
        <v>0</v>
      </c>
      <c r="Z29" s="18"/>
      <c r="AA29" s="46"/>
      <c r="AB29" s="18"/>
      <c r="AC29" s="19"/>
      <c r="AD29" s="18"/>
      <c r="AE29" s="18"/>
      <c r="AF29" s="18"/>
      <c r="AG29" s="20"/>
      <c r="AI29" s="12" t="s">
        <v>171</v>
      </c>
      <c r="AJ29" s="18"/>
      <c r="AK29" s="18"/>
      <c r="AL29" s="46"/>
      <c r="AM29" s="18"/>
      <c r="AN29" s="19"/>
      <c r="AO29" s="18"/>
      <c r="AP29" s="18"/>
      <c r="AQ29" s="18"/>
      <c r="AR29" s="20"/>
    </row>
    <row r="30" spans="2:44" s="3" customFormat="1" ht="15">
      <c r="B30" s="8"/>
      <c r="C30" s="7"/>
      <c r="D30" s="7"/>
      <c r="E30" s="7"/>
      <c r="F30" s="7"/>
      <c r="G30" s="9"/>
      <c r="H30" s="7"/>
      <c r="I30" s="7"/>
      <c r="J30" s="7"/>
      <c r="K30" s="7"/>
      <c r="M30" s="8"/>
      <c r="N30" s="7"/>
      <c r="O30" s="7"/>
      <c r="P30" s="7"/>
      <c r="Q30" s="7" t="s">
        <v>0</v>
      </c>
      <c r="R30" s="9"/>
      <c r="S30" s="7"/>
      <c r="T30" s="7"/>
      <c r="U30" s="7"/>
      <c r="V30" s="7"/>
      <c r="X30" s="8"/>
      <c r="Y30" s="7"/>
      <c r="Z30" s="7"/>
      <c r="AA30" s="7"/>
      <c r="AB30" s="7"/>
      <c r="AC30" s="9"/>
      <c r="AD30" s="7"/>
      <c r="AE30" s="7"/>
      <c r="AF30" s="7"/>
      <c r="AG30" s="7"/>
      <c r="AI30" s="8"/>
      <c r="AJ30" s="7"/>
      <c r="AK30" s="7"/>
      <c r="AL30" s="7"/>
      <c r="AM30" s="7"/>
      <c r="AN30" s="9"/>
      <c r="AO30" s="7"/>
      <c r="AP30" s="7"/>
      <c r="AQ30" s="7"/>
      <c r="AR30" s="7"/>
    </row>
    <row r="31" spans="33:44" ht="3.75" customHeight="1">
      <c r="AG31" s="2"/>
      <c r="AR31" s="2"/>
    </row>
    <row r="32" spans="24:44" ht="13.5" thickBot="1">
      <c r="X32" s="83"/>
      <c r="Y32" s="77"/>
      <c r="Z32" s="77"/>
      <c r="AA32" s="77"/>
      <c r="AB32" s="77"/>
      <c r="AC32" s="77"/>
      <c r="AD32" s="77"/>
      <c r="AE32" s="77"/>
      <c r="AF32" s="77"/>
      <c r="AG32" s="77"/>
      <c r="AR32" s="2"/>
    </row>
    <row r="33" spans="2:44" ht="12.75">
      <c r="B33" s="4" t="s">
        <v>22</v>
      </c>
      <c r="C33" s="5"/>
      <c r="D33" s="5"/>
      <c r="E33" s="5"/>
      <c r="F33" s="5"/>
      <c r="G33" s="5"/>
      <c r="H33" s="5"/>
      <c r="I33" s="5"/>
      <c r="J33" s="5"/>
      <c r="K33" s="6"/>
      <c r="M33" s="4" t="s">
        <v>207</v>
      </c>
      <c r="N33" s="50" t="s">
        <v>208</v>
      </c>
      <c r="O33" s="5"/>
      <c r="P33" s="5"/>
      <c r="Q33" s="5"/>
      <c r="R33" s="5"/>
      <c r="S33" s="5"/>
      <c r="T33" s="5"/>
      <c r="U33" s="5"/>
      <c r="V33" s="6"/>
      <c r="X33" s="80"/>
      <c r="Y33" s="81"/>
      <c r="Z33" s="77"/>
      <c r="AA33" s="77"/>
      <c r="AB33" s="77"/>
      <c r="AC33" s="77"/>
      <c r="AD33" s="77"/>
      <c r="AE33" s="77"/>
      <c r="AF33" s="77"/>
      <c r="AG33" s="77"/>
      <c r="AI33" s="4" t="s">
        <v>437</v>
      </c>
      <c r="AJ33" s="50" t="s">
        <v>438</v>
      </c>
      <c r="AK33" s="5"/>
      <c r="AL33" s="5"/>
      <c r="AM33" s="5"/>
      <c r="AN33" s="5"/>
      <c r="AO33" s="5"/>
      <c r="AP33" s="5"/>
      <c r="AQ33" s="5"/>
      <c r="AR33" s="6"/>
    </row>
    <row r="34" spans="2:44" s="1" customFormat="1" ht="8.25">
      <c r="B34" s="10" t="s">
        <v>10</v>
      </c>
      <c r="C34" s="13" t="s">
        <v>11</v>
      </c>
      <c r="D34" s="13" t="s">
        <v>12</v>
      </c>
      <c r="E34" s="13" t="s">
        <v>30</v>
      </c>
      <c r="F34" s="13" t="s">
        <v>224</v>
      </c>
      <c r="G34" s="13" t="s">
        <v>14</v>
      </c>
      <c r="H34" s="13" t="s">
        <v>15</v>
      </c>
      <c r="I34" s="13" t="s">
        <v>16</v>
      </c>
      <c r="J34" s="13" t="s">
        <v>17</v>
      </c>
      <c r="K34" s="14" t="s">
        <v>18</v>
      </c>
      <c r="M34" s="10" t="s">
        <v>10</v>
      </c>
      <c r="N34" s="13" t="s">
        <v>11</v>
      </c>
      <c r="O34" s="13" t="s">
        <v>12</v>
      </c>
      <c r="P34" s="13" t="s">
        <v>30</v>
      </c>
      <c r="Q34" s="13" t="s">
        <v>224</v>
      </c>
      <c r="R34" s="13" t="s">
        <v>14</v>
      </c>
      <c r="S34" s="13" t="s">
        <v>15</v>
      </c>
      <c r="T34" s="13" t="s">
        <v>16</v>
      </c>
      <c r="U34" s="13" t="s">
        <v>17</v>
      </c>
      <c r="V34" s="14" t="s">
        <v>18</v>
      </c>
      <c r="X34" s="82"/>
      <c r="Y34" s="78"/>
      <c r="Z34" s="78"/>
      <c r="AA34" s="78"/>
      <c r="AB34" s="78"/>
      <c r="AC34" s="78"/>
      <c r="AD34" s="78"/>
      <c r="AE34" s="78"/>
      <c r="AF34" s="78"/>
      <c r="AG34" s="78"/>
      <c r="AI34" s="10" t="s">
        <v>10</v>
      </c>
      <c r="AJ34" s="13" t="s">
        <v>11</v>
      </c>
      <c r="AK34" s="13" t="s">
        <v>12</v>
      </c>
      <c r="AL34" s="13" t="s">
        <v>30</v>
      </c>
      <c r="AM34" s="13" t="s">
        <v>224</v>
      </c>
      <c r="AN34" s="13" t="s">
        <v>14</v>
      </c>
      <c r="AO34" s="13" t="s">
        <v>15</v>
      </c>
      <c r="AP34" s="13" t="s">
        <v>16</v>
      </c>
      <c r="AQ34" s="13" t="s">
        <v>17</v>
      </c>
      <c r="AR34" s="14" t="s">
        <v>18</v>
      </c>
    </row>
    <row r="35" spans="2:44" s="3" customFormat="1" ht="15">
      <c r="B35" s="11" t="s">
        <v>178</v>
      </c>
      <c r="C35" s="59">
        <v>3</v>
      </c>
      <c r="D35" s="43">
        <v>0.626</v>
      </c>
      <c r="E35" s="43">
        <v>3</v>
      </c>
      <c r="F35" s="43" t="s">
        <v>232</v>
      </c>
      <c r="G35" s="43" t="s">
        <v>235</v>
      </c>
      <c r="H35" s="43" t="s">
        <v>237</v>
      </c>
      <c r="I35" s="44" t="s">
        <v>239</v>
      </c>
      <c r="J35" s="43"/>
      <c r="K35" s="45"/>
      <c r="M35" s="11" t="s">
        <v>171</v>
      </c>
      <c r="N35" s="65">
        <v>3</v>
      </c>
      <c r="O35" s="15"/>
      <c r="P35" s="15"/>
      <c r="Q35" s="15"/>
      <c r="R35" s="15"/>
      <c r="S35" s="15"/>
      <c r="T35" s="16"/>
      <c r="U35" s="15"/>
      <c r="V35" s="17"/>
      <c r="X35" s="8"/>
      <c r="Y35" s="7"/>
      <c r="Z35" s="7"/>
      <c r="AA35" s="86"/>
      <c r="AB35" s="7"/>
      <c r="AC35" s="7"/>
      <c r="AD35" s="7"/>
      <c r="AE35" s="87"/>
      <c r="AF35" s="7"/>
      <c r="AG35" s="7"/>
      <c r="AI35" s="11" t="s">
        <v>185</v>
      </c>
      <c r="AJ35" s="15"/>
      <c r="AK35" s="15"/>
      <c r="AL35" s="43"/>
      <c r="AM35" s="15"/>
      <c r="AN35" s="15"/>
      <c r="AO35" s="15"/>
      <c r="AP35" s="16"/>
      <c r="AQ35" s="15"/>
      <c r="AR35" s="17"/>
    </row>
    <row r="36" spans="2:44" s="3" customFormat="1" ht="15.75" thickBot="1">
      <c r="B36" s="12" t="s">
        <v>179</v>
      </c>
      <c r="C36" s="60">
        <v>0</v>
      </c>
      <c r="D36" s="46">
        <v>0.276</v>
      </c>
      <c r="E36" s="46">
        <v>2</v>
      </c>
      <c r="F36" s="46" t="s">
        <v>233</v>
      </c>
      <c r="G36" s="47" t="s">
        <v>236</v>
      </c>
      <c r="H36" s="47" t="s">
        <v>238</v>
      </c>
      <c r="I36" s="47" t="s">
        <v>240</v>
      </c>
      <c r="J36" s="46"/>
      <c r="K36" s="56"/>
      <c r="M36" s="12" t="s">
        <v>173</v>
      </c>
      <c r="N36" s="66">
        <v>0</v>
      </c>
      <c r="O36" s="18"/>
      <c r="P36" s="18"/>
      <c r="Q36" s="18"/>
      <c r="R36" s="19"/>
      <c r="S36" s="18"/>
      <c r="T36" s="18"/>
      <c r="U36" s="18"/>
      <c r="V36" s="20"/>
      <c r="X36" s="8"/>
      <c r="Y36" s="7"/>
      <c r="Z36" s="7"/>
      <c r="AA36" s="86"/>
      <c r="AB36" s="7"/>
      <c r="AC36" s="9"/>
      <c r="AD36" s="7"/>
      <c r="AE36" s="7"/>
      <c r="AF36" s="7"/>
      <c r="AG36" s="7"/>
      <c r="AI36" s="12" t="s">
        <v>182</v>
      </c>
      <c r="AJ36" s="18"/>
      <c r="AK36" s="18"/>
      <c r="AL36" s="46"/>
      <c r="AM36" s="18"/>
      <c r="AN36" s="19"/>
      <c r="AO36" s="18"/>
      <c r="AP36" s="18"/>
      <c r="AQ36" s="18"/>
      <c r="AR36" s="20"/>
    </row>
    <row r="37" spans="2:44" s="3" customFormat="1" ht="15">
      <c r="B37" s="8"/>
      <c r="C37" s="7"/>
      <c r="D37" s="7"/>
      <c r="E37" s="7"/>
      <c r="F37" s="7"/>
      <c r="G37" s="9"/>
      <c r="H37" s="7"/>
      <c r="I37" s="7"/>
      <c r="J37" s="7"/>
      <c r="K37" s="7"/>
      <c r="M37" s="8"/>
      <c r="N37" s="7"/>
      <c r="O37" s="7"/>
      <c r="P37" s="7"/>
      <c r="Q37" s="7"/>
      <c r="R37" s="9"/>
      <c r="S37" s="7"/>
      <c r="T37" s="7"/>
      <c r="U37" s="7"/>
      <c r="V37" s="7"/>
      <c r="X37" s="8"/>
      <c r="Y37" s="7"/>
      <c r="Z37" s="7"/>
      <c r="AA37" s="7"/>
      <c r="AB37" s="7"/>
      <c r="AC37" s="9"/>
      <c r="AD37" s="7"/>
      <c r="AE37" s="7"/>
      <c r="AF37" s="7"/>
      <c r="AG37" s="7"/>
      <c r="AI37" s="8"/>
      <c r="AJ37" s="7"/>
      <c r="AK37" s="7"/>
      <c r="AL37" s="7"/>
      <c r="AM37" s="7"/>
      <c r="AN37" s="9"/>
      <c r="AO37" s="7"/>
      <c r="AP37" s="7"/>
      <c r="AQ37" s="7"/>
      <c r="AR37" s="7"/>
    </row>
    <row r="38" spans="24:44" ht="3.75" customHeight="1">
      <c r="X38" s="83"/>
      <c r="Y38" s="77"/>
      <c r="Z38" s="77"/>
      <c r="AA38" s="77"/>
      <c r="AB38" s="77"/>
      <c r="AC38" s="77"/>
      <c r="AD38" s="77"/>
      <c r="AE38" s="77"/>
      <c r="AF38" s="77"/>
      <c r="AG38" s="77"/>
      <c r="AR38" s="2"/>
    </row>
    <row r="39" spans="24:44" ht="13.5" thickBot="1">
      <c r="X39" s="83"/>
      <c r="Y39" s="77"/>
      <c r="Z39" s="77"/>
      <c r="AA39" s="77"/>
      <c r="AB39" s="77"/>
      <c r="AC39" s="77"/>
      <c r="AD39" s="77"/>
      <c r="AE39" s="77"/>
      <c r="AF39" s="77"/>
      <c r="AG39" s="77"/>
      <c r="AH39" s="83"/>
      <c r="AI39" s="83"/>
      <c r="AJ39" s="77"/>
      <c r="AK39" s="77"/>
      <c r="AL39" s="77"/>
      <c r="AM39" s="77"/>
      <c r="AN39" s="77"/>
      <c r="AO39" s="77"/>
      <c r="AP39" s="77"/>
      <c r="AQ39" s="77"/>
      <c r="AR39" s="77"/>
    </row>
    <row r="40" spans="2:44" ht="12.75">
      <c r="B40" s="4" t="s">
        <v>23</v>
      </c>
      <c r="C40" s="5"/>
      <c r="D40" s="5"/>
      <c r="E40" s="5"/>
      <c r="F40" s="5"/>
      <c r="G40" s="5"/>
      <c r="H40" s="5"/>
      <c r="I40" s="5"/>
      <c r="J40" s="5"/>
      <c r="K40" s="6"/>
      <c r="M40" s="4" t="s">
        <v>209</v>
      </c>
      <c r="N40" s="50" t="s">
        <v>210</v>
      </c>
      <c r="O40" s="5"/>
      <c r="P40" s="5"/>
      <c r="Q40" s="5"/>
      <c r="R40" s="5"/>
      <c r="S40" s="5"/>
      <c r="T40" s="5"/>
      <c r="U40" s="5"/>
      <c r="V40" s="6"/>
      <c r="X40" s="80"/>
      <c r="Y40" s="81"/>
      <c r="Z40" s="77"/>
      <c r="AA40" s="77"/>
      <c r="AB40" s="77"/>
      <c r="AC40" s="77"/>
      <c r="AD40" s="77"/>
      <c r="AE40" s="77"/>
      <c r="AF40" s="77"/>
      <c r="AG40" s="77"/>
      <c r="AH40" s="83"/>
      <c r="AI40" s="80"/>
      <c r="AJ40" s="81"/>
      <c r="AK40" s="77"/>
      <c r="AL40" s="77"/>
      <c r="AM40" s="77"/>
      <c r="AN40" s="77"/>
      <c r="AO40" s="77"/>
      <c r="AP40" s="77"/>
      <c r="AQ40" s="77"/>
      <c r="AR40" s="77"/>
    </row>
    <row r="41" spans="2:44" s="1" customFormat="1" ht="8.25">
      <c r="B41" s="10" t="s">
        <v>10</v>
      </c>
      <c r="C41" s="13" t="s">
        <v>11</v>
      </c>
      <c r="D41" s="13" t="s">
        <v>12</v>
      </c>
      <c r="E41" s="13" t="s">
        <v>30</v>
      </c>
      <c r="F41" s="13" t="s">
        <v>224</v>
      </c>
      <c r="G41" s="13" t="s">
        <v>14</v>
      </c>
      <c r="H41" s="13" t="s">
        <v>15</v>
      </c>
      <c r="I41" s="13" t="s">
        <v>16</v>
      </c>
      <c r="J41" s="13" t="s">
        <v>17</v>
      </c>
      <c r="K41" s="14" t="s">
        <v>18</v>
      </c>
      <c r="M41" s="10" t="s">
        <v>10</v>
      </c>
      <c r="N41" s="13" t="s">
        <v>11</v>
      </c>
      <c r="O41" s="13" t="s">
        <v>12</v>
      </c>
      <c r="P41" s="13" t="s">
        <v>30</v>
      </c>
      <c r="Q41" s="13" t="s">
        <v>224</v>
      </c>
      <c r="R41" s="13" t="s">
        <v>14</v>
      </c>
      <c r="S41" s="13" t="s">
        <v>15</v>
      </c>
      <c r="T41" s="13" t="s">
        <v>16</v>
      </c>
      <c r="U41" s="13" t="s">
        <v>17</v>
      </c>
      <c r="V41" s="14" t="s">
        <v>18</v>
      </c>
      <c r="X41" s="82"/>
      <c r="Y41" s="78"/>
      <c r="Z41" s="78"/>
      <c r="AA41" s="78"/>
      <c r="AB41" s="78"/>
      <c r="AC41" s="78"/>
      <c r="AD41" s="78"/>
      <c r="AE41" s="78"/>
      <c r="AF41" s="78"/>
      <c r="AG41" s="78"/>
      <c r="AH41" s="82"/>
      <c r="AI41" s="82"/>
      <c r="AJ41" s="78"/>
      <c r="AK41" s="78"/>
      <c r="AL41" s="78"/>
      <c r="AM41" s="78"/>
      <c r="AN41" s="78"/>
      <c r="AO41" s="78"/>
      <c r="AP41" s="78"/>
      <c r="AQ41" s="78"/>
      <c r="AR41" s="78"/>
    </row>
    <row r="42" spans="2:44" s="3" customFormat="1" ht="15">
      <c r="B42" s="11" t="s">
        <v>180</v>
      </c>
      <c r="C42" s="59">
        <v>3</v>
      </c>
      <c r="D42" s="15"/>
      <c r="E42" s="15"/>
      <c r="F42" s="15"/>
      <c r="G42" s="15"/>
      <c r="H42" s="15"/>
      <c r="I42" s="16"/>
      <c r="J42" s="15"/>
      <c r="K42" s="17"/>
      <c r="M42" s="11" t="s">
        <v>175</v>
      </c>
      <c r="N42" s="65">
        <v>0</v>
      </c>
      <c r="O42" s="15"/>
      <c r="P42" s="15"/>
      <c r="Q42" s="15"/>
      <c r="R42" s="15"/>
      <c r="S42" s="15"/>
      <c r="T42" s="16"/>
      <c r="U42" s="15"/>
      <c r="V42" s="17"/>
      <c r="X42" s="8"/>
      <c r="Y42" s="7"/>
      <c r="Z42" s="7"/>
      <c r="AA42" s="86"/>
      <c r="AB42" s="7"/>
      <c r="AC42" s="7"/>
      <c r="AD42" s="7"/>
      <c r="AE42" s="87"/>
      <c r="AF42" s="7"/>
      <c r="AG42" s="7"/>
      <c r="AH42" s="8"/>
      <c r="AI42" s="8"/>
      <c r="AJ42" s="7"/>
      <c r="AK42" s="7"/>
      <c r="AL42" s="86"/>
      <c r="AM42" s="7"/>
      <c r="AN42" s="7"/>
      <c r="AO42" s="7"/>
      <c r="AP42" s="87"/>
      <c r="AQ42" s="7"/>
      <c r="AR42" s="7"/>
    </row>
    <row r="43" spans="2:44" s="3" customFormat="1" ht="15.75" thickBot="1">
      <c r="B43" s="12" t="s">
        <v>181</v>
      </c>
      <c r="C43" s="60">
        <v>0</v>
      </c>
      <c r="D43" s="18"/>
      <c r="E43" s="18"/>
      <c r="F43" s="18"/>
      <c r="G43" s="19"/>
      <c r="H43" s="18"/>
      <c r="I43" s="18"/>
      <c r="J43" s="18"/>
      <c r="K43" s="20"/>
      <c r="M43" s="12" t="s">
        <v>177</v>
      </c>
      <c r="N43" s="66">
        <v>0</v>
      </c>
      <c r="O43" s="18"/>
      <c r="P43" s="18"/>
      <c r="Q43" s="18"/>
      <c r="R43" s="19"/>
      <c r="S43" s="18"/>
      <c r="T43" s="18"/>
      <c r="U43" s="18"/>
      <c r="V43" s="20"/>
      <c r="X43" s="8"/>
      <c r="Y43" s="7"/>
      <c r="Z43" s="7"/>
      <c r="AA43" s="86"/>
      <c r="AB43" s="7"/>
      <c r="AC43" s="9"/>
      <c r="AD43" s="7"/>
      <c r="AE43" s="7"/>
      <c r="AF43" s="7"/>
      <c r="AG43" s="7"/>
      <c r="AH43" s="8"/>
      <c r="AI43" s="8"/>
      <c r="AJ43" s="7"/>
      <c r="AK43" s="7"/>
      <c r="AL43" s="86"/>
      <c r="AM43" s="7"/>
      <c r="AN43" s="9"/>
      <c r="AO43" s="7"/>
      <c r="AP43" s="7"/>
      <c r="AQ43" s="7"/>
      <c r="AR43" s="7"/>
    </row>
    <row r="44" spans="2:44" s="3" customFormat="1" ht="15">
      <c r="B44" s="8"/>
      <c r="C44" s="7"/>
      <c r="D44" s="7"/>
      <c r="E44" s="7"/>
      <c r="F44" s="7"/>
      <c r="G44" s="9"/>
      <c r="H44" s="7"/>
      <c r="I44" s="7"/>
      <c r="J44" s="7"/>
      <c r="K44" s="7"/>
      <c r="M44" s="8"/>
      <c r="N44" s="7"/>
      <c r="O44" s="7"/>
      <c r="P44" s="7"/>
      <c r="Q44" s="7"/>
      <c r="R44" s="9"/>
      <c r="S44" s="7"/>
      <c r="T44" s="7"/>
      <c r="U44" s="7"/>
      <c r="V44" s="7"/>
      <c r="X44" s="8"/>
      <c r="Y44" s="7"/>
      <c r="Z44" s="7"/>
      <c r="AA44" s="7"/>
      <c r="AB44" s="7"/>
      <c r="AC44" s="9"/>
      <c r="AD44" s="7"/>
      <c r="AE44" s="7"/>
      <c r="AF44" s="7"/>
      <c r="AG44" s="7"/>
      <c r="AH44" s="8"/>
      <c r="AI44" s="8"/>
      <c r="AJ44" s="7"/>
      <c r="AK44" s="7"/>
      <c r="AL44" s="7"/>
      <c r="AM44" s="7"/>
      <c r="AN44" s="9"/>
      <c r="AO44" s="7"/>
      <c r="AP44" s="7"/>
      <c r="AQ44" s="7"/>
      <c r="AR44" s="7"/>
    </row>
    <row r="45" spans="24:44" ht="3.75" customHeight="1">
      <c r="X45" s="83"/>
      <c r="Y45" s="77"/>
      <c r="Z45" s="77"/>
      <c r="AA45" s="77"/>
      <c r="AB45" s="77"/>
      <c r="AC45" s="77"/>
      <c r="AD45" s="77"/>
      <c r="AE45" s="77"/>
      <c r="AF45" s="77"/>
      <c r="AG45" s="77"/>
      <c r="AH45" s="83"/>
      <c r="AI45" s="83"/>
      <c r="AJ45" s="77"/>
      <c r="AK45" s="77"/>
      <c r="AL45" s="77"/>
      <c r="AM45" s="77"/>
      <c r="AN45" s="77"/>
      <c r="AO45" s="77"/>
      <c r="AP45" s="77"/>
      <c r="AQ45" s="77"/>
      <c r="AR45" s="77"/>
    </row>
    <row r="46" spans="24:44" ht="13.5" thickBot="1">
      <c r="X46" s="83"/>
      <c r="Y46" s="77"/>
      <c r="Z46" s="77"/>
      <c r="AA46" s="77"/>
      <c r="AB46" s="77"/>
      <c r="AC46" s="77"/>
      <c r="AD46" s="77"/>
      <c r="AE46" s="77"/>
      <c r="AF46" s="77"/>
      <c r="AG46" s="77"/>
      <c r="AH46" s="83"/>
      <c r="AI46" s="83"/>
      <c r="AJ46" s="77"/>
      <c r="AK46" s="77"/>
      <c r="AL46" s="77"/>
      <c r="AM46" s="77"/>
      <c r="AN46" s="77"/>
      <c r="AO46" s="77"/>
      <c r="AP46" s="77"/>
      <c r="AQ46" s="77"/>
      <c r="AR46" s="77"/>
    </row>
    <row r="47" spans="2:44" ht="12.75">
      <c r="B47" s="4" t="s">
        <v>24</v>
      </c>
      <c r="C47" s="5"/>
      <c r="D47" s="5"/>
      <c r="E47" s="5"/>
      <c r="F47" s="5"/>
      <c r="G47" s="5"/>
      <c r="H47" s="5"/>
      <c r="I47" s="5"/>
      <c r="J47" s="5"/>
      <c r="K47" s="6"/>
      <c r="M47" s="4" t="s">
        <v>211</v>
      </c>
      <c r="N47" s="50" t="s">
        <v>212</v>
      </c>
      <c r="O47" s="5"/>
      <c r="P47" s="5"/>
      <c r="Q47" s="5"/>
      <c r="R47" s="5"/>
      <c r="S47" s="5"/>
      <c r="T47" s="5"/>
      <c r="U47" s="5"/>
      <c r="V47" s="6"/>
      <c r="X47" s="80"/>
      <c r="Y47" s="81"/>
      <c r="Z47" s="77"/>
      <c r="AA47" s="77"/>
      <c r="AB47" s="77"/>
      <c r="AC47" s="77"/>
      <c r="AD47" s="77"/>
      <c r="AE47" s="77"/>
      <c r="AF47" s="77"/>
      <c r="AG47" s="77"/>
      <c r="AH47" s="83"/>
      <c r="AI47" s="80"/>
      <c r="AJ47" s="81"/>
      <c r="AK47" s="77"/>
      <c r="AL47" s="77"/>
      <c r="AM47" s="77"/>
      <c r="AN47" s="77"/>
      <c r="AO47" s="77"/>
      <c r="AP47" s="77"/>
      <c r="AQ47" s="77"/>
      <c r="AR47" s="77"/>
    </row>
    <row r="48" spans="2:44" s="1" customFormat="1" ht="8.25">
      <c r="B48" s="10" t="s">
        <v>10</v>
      </c>
      <c r="C48" s="13" t="s">
        <v>11</v>
      </c>
      <c r="D48" s="13" t="s">
        <v>12</v>
      </c>
      <c r="E48" s="13" t="s">
        <v>30</v>
      </c>
      <c r="F48" s="13" t="s">
        <v>224</v>
      </c>
      <c r="G48" s="13" t="s">
        <v>14</v>
      </c>
      <c r="H48" s="13" t="s">
        <v>15</v>
      </c>
      <c r="I48" s="13" t="s">
        <v>16</v>
      </c>
      <c r="J48" s="13" t="s">
        <v>17</v>
      </c>
      <c r="K48" s="14" t="s">
        <v>18</v>
      </c>
      <c r="M48" s="10" t="s">
        <v>10</v>
      </c>
      <c r="N48" s="13" t="s">
        <v>11</v>
      </c>
      <c r="O48" s="13" t="s">
        <v>12</v>
      </c>
      <c r="P48" s="13" t="s">
        <v>30</v>
      </c>
      <c r="Q48" s="13" t="s">
        <v>224</v>
      </c>
      <c r="R48" s="13" t="s">
        <v>14</v>
      </c>
      <c r="S48" s="13" t="s">
        <v>15</v>
      </c>
      <c r="T48" s="13" t="s">
        <v>16</v>
      </c>
      <c r="U48" s="13" t="s">
        <v>17</v>
      </c>
      <c r="V48" s="14" t="s">
        <v>18</v>
      </c>
      <c r="X48" s="82"/>
      <c r="Y48" s="78"/>
      <c r="Z48" s="78"/>
      <c r="AA48" s="78"/>
      <c r="AB48" s="78"/>
      <c r="AC48" s="78"/>
      <c r="AD48" s="78"/>
      <c r="AE48" s="78"/>
      <c r="AF48" s="78"/>
      <c r="AG48" s="78"/>
      <c r="AH48" s="82"/>
      <c r="AI48" s="82"/>
      <c r="AJ48" s="78"/>
      <c r="AK48" s="78"/>
      <c r="AL48" s="78"/>
      <c r="AM48" s="78"/>
      <c r="AN48" s="78"/>
      <c r="AO48" s="78"/>
      <c r="AP48" s="78"/>
      <c r="AQ48" s="78"/>
      <c r="AR48" s="78"/>
    </row>
    <row r="49" spans="2:44" s="3" customFormat="1" ht="15">
      <c r="B49" s="11" t="s">
        <v>182</v>
      </c>
      <c r="C49" s="59">
        <v>3</v>
      </c>
      <c r="D49" s="43">
        <v>0.445</v>
      </c>
      <c r="E49" s="43">
        <v>4</v>
      </c>
      <c r="F49" s="43" t="s">
        <v>328</v>
      </c>
      <c r="G49" s="55" t="s">
        <v>230</v>
      </c>
      <c r="H49" s="55" t="s">
        <v>230</v>
      </c>
      <c r="I49" s="44" t="s">
        <v>324</v>
      </c>
      <c r="J49" s="43" t="s">
        <v>325</v>
      </c>
      <c r="K49" s="45" t="s">
        <v>229</v>
      </c>
      <c r="M49" s="11" t="s">
        <v>179</v>
      </c>
      <c r="N49" s="65">
        <v>2</v>
      </c>
      <c r="O49" s="76">
        <v>0.28</v>
      </c>
      <c r="P49" s="43">
        <v>4</v>
      </c>
      <c r="Q49" s="43" t="s">
        <v>422</v>
      </c>
      <c r="R49" s="55" t="s">
        <v>279</v>
      </c>
      <c r="S49" s="43" t="s">
        <v>325</v>
      </c>
      <c r="T49" s="44" t="s">
        <v>275</v>
      </c>
      <c r="U49" s="43" t="s">
        <v>420</v>
      </c>
      <c r="V49" s="45" t="s">
        <v>276</v>
      </c>
      <c r="X49" s="8"/>
      <c r="Y49" s="7"/>
      <c r="Z49" s="7"/>
      <c r="AA49" s="86"/>
      <c r="AB49" s="7"/>
      <c r="AC49" s="7"/>
      <c r="AD49" s="7"/>
      <c r="AE49" s="87"/>
      <c r="AF49" s="7"/>
      <c r="AG49" s="7"/>
      <c r="AH49" s="8"/>
      <c r="AI49" s="8"/>
      <c r="AJ49" s="7"/>
      <c r="AK49" s="7"/>
      <c r="AL49" s="86"/>
      <c r="AM49" s="7"/>
      <c r="AN49" s="7"/>
      <c r="AO49" s="7"/>
      <c r="AP49" s="87"/>
      <c r="AQ49" s="7"/>
      <c r="AR49" s="7"/>
    </row>
    <row r="50" spans="2:44" s="3" customFormat="1" ht="15.75" thickBot="1">
      <c r="B50" s="12" t="s">
        <v>183</v>
      </c>
      <c r="C50" s="60">
        <v>2</v>
      </c>
      <c r="D50" s="46">
        <v>0.319</v>
      </c>
      <c r="E50" s="46">
        <v>3</v>
      </c>
      <c r="F50" s="46" t="s">
        <v>329</v>
      </c>
      <c r="G50" s="47" t="s">
        <v>326</v>
      </c>
      <c r="H50" s="46" t="s">
        <v>274</v>
      </c>
      <c r="I50" s="46" t="s">
        <v>327</v>
      </c>
      <c r="J50" s="46" t="s">
        <v>226</v>
      </c>
      <c r="K50" s="56" t="s">
        <v>325</v>
      </c>
      <c r="M50" s="12" t="s">
        <v>282</v>
      </c>
      <c r="N50" s="66">
        <v>3</v>
      </c>
      <c r="O50" s="64">
        <v>0.3</v>
      </c>
      <c r="P50" s="46">
        <v>4</v>
      </c>
      <c r="Q50" s="46" t="s">
        <v>423</v>
      </c>
      <c r="R50" s="47" t="s">
        <v>274</v>
      </c>
      <c r="S50" s="47" t="s">
        <v>278</v>
      </c>
      <c r="T50" s="46" t="s">
        <v>229</v>
      </c>
      <c r="U50" s="46" t="s">
        <v>421</v>
      </c>
      <c r="V50" s="56" t="s">
        <v>275</v>
      </c>
      <c r="X50" s="8"/>
      <c r="Y50" s="7"/>
      <c r="Z50" s="7"/>
      <c r="AA50" s="86"/>
      <c r="AB50" s="7"/>
      <c r="AC50" s="9"/>
      <c r="AD50" s="7"/>
      <c r="AE50" s="7"/>
      <c r="AF50" s="7"/>
      <c r="AG50" s="7"/>
      <c r="AH50" s="8"/>
      <c r="AI50" s="8"/>
      <c r="AJ50" s="7"/>
      <c r="AK50" s="7"/>
      <c r="AL50" s="86"/>
      <c r="AM50" s="7"/>
      <c r="AN50" s="9"/>
      <c r="AO50" s="7"/>
      <c r="AP50" s="7"/>
      <c r="AQ50" s="7"/>
      <c r="AR50" s="7"/>
    </row>
    <row r="51" spans="2:44" s="3" customFormat="1" ht="15">
      <c r="B51" s="8" t="s">
        <v>0</v>
      </c>
      <c r="C51" s="7"/>
      <c r="D51" s="7"/>
      <c r="E51" s="7"/>
      <c r="F51" s="7" t="s">
        <v>0</v>
      </c>
      <c r="G51" s="9"/>
      <c r="H51" s="7"/>
      <c r="I51" s="7"/>
      <c r="J51" s="7"/>
      <c r="K51" s="7"/>
      <c r="M51" s="8"/>
      <c r="N51" s="7"/>
      <c r="O51" s="7"/>
      <c r="P51" s="7"/>
      <c r="Q51" s="7" t="s">
        <v>0</v>
      </c>
      <c r="R51" s="9"/>
      <c r="S51" s="7"/>
      <c r="T51" s="7"/>
      <c r="U51" s="7"/>
      <c r="V51" s="7"/>
      <c r="X51" s="8"/>
      <c r="Y51" s="7"/>
      <c r="Z51" s="7"/>
      <c r="AA51" s="7"/>
      <c r="AB51" s="7"/>
      <c r="AC51" s="9"/>
      <c r="AD51" s="7"/>
      <c r="AE51" s="7"/>
      <c r="AF51" s="7"/>
      <c r="AG51" s="7"/>
      <c r="AH51" s="8"/>
      <c r="AI51" s="8"/>
      <c r="AJ51" s="7"/>
      <c r="AK51" s="7"/>
      <c r="AL51" s="7"/>
      <c r="AM51" s="7"/>
      <c r="AN51" s="9"/>
      <c r="AO51" s="7"/>
      <c r="AP51" s="7"/>
      <c r="AQ51" s="7"/>
      <c r="AR51" s="7"/>
    </row>
    <row r="52" spans="24:44" ht="3.75" customHeight="1">
      <c r="X52" s="83"/>
      <c r="Y52" s="77"/>
      <c r="Z52" s="77"/>
      <c r="AA52" s="77"/>
      <c r="AB52" s="77"/>
      <c r="AC52" s="77"/>
      <c r="AD52" s="77"/>
      <c r="AE52" s="77"/>
      <c r="AF52" s="77"/>
      <c r="AG52" s="77"/>
      <c r="AH52" s="83"/>
      <c r="AI52" s="83"/>
      <c r="AJ52" s="77"/>
      <c r="AK52" s="77"/>
      <c r="AL52" s="77"/>
      <c r="AM52" s="77"/>
      <c r="AN52" s="77"/>
      <c r="AO52" s="77"/>
      <c r="AP52" s="77"/>
      <c r="AQ52" s="77"/>
      <c r="AR52" s="77"/>
    </row>
    <row r="53" spans="24:44" ht="13.5" thickBot="1">
      <c r="X53" s="83"/>
      <c r="Y53" s="77"/>
      <c r="Z53" s="77"/>
      <c r="AA53" s="77"/>
      <c r="AB53" s="77"/>
      <c r="AC53" s="77"/>
      <c r="AD53" s="77"/>
      <c r="AE53" s="77"/>
      <c r="AF53" s="77"/>
      <c r="AG53" s="77"/>
      <c r="AH53" s="83"/>
      <c r="AI53" s="83"/>
      <c r="AJ53" s="77"/>
      <c r="AK53" s="77"/>
      <c r="AL53" s="77"/>
      <c r="AM53" s="77"/>
      <c r="AN53" s="77"/>
      <c r="AO53" s="77"/>
      <c r="AP53" s="77"/>
      <c r="AQ53" s="77"/>
      <c r="AR53" s="77"/>
    </row>
    <row r="54" spans="2:44" ht="12.75">
      <c r="B54" s="4" t="s">
        <v>25</v>
      </c>
      <c r="C54" s="5"/>
      <c r="D54" s="5"/>
      <c r="E54" s="5"/>
      <c r="F54" s="5"/>
      <c r="G54" s="5"/>
      <c r="H54" s="5"/>
      <c r="I54" s="5"/>
      <c r="J54" s="5"/>
      <c r="K54" s="6"/>
      <c r="M54" s="4" t="s">
        <v>213</v>
      </c>
      <c r="N54" s="50" t="s">
        <v>214</v>
      </c>
      <c r="O54" s="5"/>
      <c r="P54" s="5"/>
      <c r="Q54" s="5"/>
      <c r="R54" s="5"/>
      <c r="S54" s="5"/>
      <c r="T54" s="5"/>
      <c r="U54" s="5"/>
      <c r="V54" s="6"/>
      <c r="X54" s="80"/>
      <c r="Y54" s="81"/>
      <c r="Z54" s="77"/>
      <c r="AA54" s="77"/>
      <c r="AB54" s="77"/>
      <c r="AC54" s="77"/>
      <c r="AD54" s="77"/>
      <c r="AE54" s="77"/>
      <c r="AF54" s="77"/>
      <c r="AG54" s="77"/>
      <c r="AH54" s="83"/>
      <c r="AI54" s="80"/>
      <c r="AJ54" s="81"/>
      <c r="AK54" s="77"/>
      <c r="AL54" s="77"/>
      <c r="AM54" s="77"/>
      <c r="AN54" s="77"/>
      <c r="AO54" s="77"/>
      <c r="AP54" s="77"/>
      <c r="AQ54" s="77"/>
      <c r="AR54" s="77"/>
    </row>
    <row r="55" spans="2:44" s="1" customFormat="1" ht="8.25">
      <c r="B55" s="10" t="s">
        <v>10</v>
      </c>
      <c r="C55" s="13" t="s">
        <v>11</v>
      </c>
      <c r="D55" s="13" t="s">
        <v>12</v>
      </c>
      <c r="E55" s="13"/>
      <c r="F55" s="13" t="s">
        <v>224</v>
      </c>
      <c r="G55" s="13" t="s">
        <v>14</v>
      </c>
      <c r="H55" s="13" t="s">
        <v>15</v>
      </c>
      <c r="I55" s="13" t="s">
        <v>16</v>
      </c>
      <c r="J55" s="13" t="s">
        <v>17</v>
      </c>
      <c r="K55" s="14" t="s">
        <v>18</v>
      </c>
      <c r="M55" s="10" t="s">
        <v>10</v>
      </c>
      <c r="N55" s="13" t="s">
        <v>11</v>
      </c>
      <c r="O55" s="13" t="s">
        <v>12</v>
      </c>
      <c r="P55" s="13" t="s">
        <v>30</v>
      </c>
      <c r="Q55" s="13" t="s">
        <v>224</v>
      </c>
      <c r="R55" s="13" t="s">
        <v>14</v>
      </c>
      <c r="S55" s="13" t="s">
        <v>15</v>
      </c>
      <c r="T55" s="13" t="s">
        <v>16</v>
      </c>
      <c r="U55" s="13" t="s">
        <v>17</v>
      </c>
      <c r="V55" s="14" t="s">
        <v>18</v>
      </c>
      <c r="X55" s="82"/>
      <c r="Y55" s="78"/>
      <c r="Z55" s="78"/>
      <c r="AA55" s="78"/>
      <c r="AB55" s="78"/>
      <c r="AC55" s="78"/>
      <c r="AD55" s="78"/>
      <c r="AE55" s="78"/>
      <c r="AF55" s="78"/>
      <c r="AG55" s="78"/>
      <c r="AH55" s="82"/>
      <c r="AI55" s="82"/>
      <c r="AJ55" s="78"/>
      <c r="AK55" s="78"/>
      <c r="AL55" s="78"/>
      <c r="AM55" s="78"/>
      <c r="AN55" s="78"/>
      <c r="AO55" s="78"/>
      <c r="AP55" s="78"/>
      <c r="AQ55" s="78"/>
      <c r="AR55" s="78"/>
    </row>
    <row r="56" spans="2:44" s="3" customFormat="1" ht="15">
      <c r="B56" s="11" t="s">
        <v>184</v>
      </c>
      <c r="C56" s="59">
        <v>3</v>
      </c>
      <c r="D56" s="43">
        <v>0.456</v>
      </c>
      <c r="E56" s="43">
        <v>4</v>
      </c>
      <c r="F56" s="43" t="s">
        <v>234</v>
      </c>
      <c r="G56" s="55" t="s">
        <v>228</v>
      </c>
      <c r="H56" s="43" t="s">
        <v>229</v>
      </c>
      <c r="I56" s="44" t="s">
        <v>230</v>
      </c>
      <c r="J56" s="43" t="s">
        <v>231</v>
      </c>
      <c r="K56" s="45"/>
      <c r="M56" s="11" t="s">
        <v>183</v>
      </c>
      <c r="N56" s="65">
        <v>0</v>
      </c>
      <c r="O56" s="76">
        <v>0.213</v>
      </c>
      <c r="P56" s="43">
        <v>2</v>
      </c>
      <c r="Q56" s="43" t="s">
        <v>471</v>
      </c>
      <c r="R56" s="55" t="s">
        <v>325</v>
      </c>
      <c r="S56" s="43" t="s">
        <v>275</v>
      </c>
      <c r="T56" s="44" t="s">
        <v>274</v>
      </c>
      <c r="U56" s="43" t="s">
        <v>0</v>
      </c>
      <c r="V56" s="45" t="s">
        <v>0</v>
      </c>
      <c r="X56" s="8"/>
      <c r="Y56" s="7"/>
      <c r="Z56" s="7"/>
      <c r="AA56" s="86"/>
      <c r="AB56" s="7"/>
      <c r="AC56" s="7"/>
      <c r="AD56" s="7"/>
      <c r="AE56" s="87"/>
      <c r="AF56" s="7"/>
      <c r="AG56" s="7"/>
      <c r="AH56" s="8"/>
      <c r="AI56" s="8"/>
      <c r="AJ56" s="7"/>
      <c r="AK56" s="7"/>
      <c r="AL56" s="86"/>
      <c r="AM56" s="7"/>
      <c r="AN56" s="7"/>
      <c r="AO56" s="7"/>
      <c r="AP56" s="87"/>
      <c r="AQ56" s="7"/>
      <c r="AR56" s="7"/>
    </row>
    <row r="57" spans="2:44" s="3" customFormat="1" ht="15.75" thickBot="1">
      <c r="B57" s="12" t="s">
        <v>185</v>
      </c>
      <c r="C57" s="60">
        <v>1</v>
      </c>
      <c r="D57" s="46">
        <v>0.456</v>
      </c>
      <c r="E57" s="46">
        <v>4</v>
      </c>
      <c r="F57" s="46" t="s">
        <v>234</v>
      </c>
      <c r="G57" s="47" t="s">
        <v>225</v>
      </c>
      <c r="H57" s="47" t="s">
        <v>226</v>
      </c>
      <c r="I57" s="46" t="s">
        <v>226</v>
      </c>
      <c r="J57" s="46" t="s">
        <v>227</v>
      </c>
      <c r="K57" s="56"/>
      <c r="M57" s="12" t="s">
        <v>185</v>
      </c>
      <c r="N57" s="66">
        <v>3</v>
      </c>
      <c r="O57" s="64">
        <v>0.48</v>
      </c>
      <c r="P57" s="46">
        <v>4</v>
      </c>
      <c r="Q57" s="46" t="s">
        <v>472</v>
      </c>
      <c r="R57" s="47" t="s">
        <v>473</v>
      </c>
      <c r="S57" s="47" t="s">
        <v>421</v>
      </c>
      <c r="T57" s="46" t="s">
        <v>230</v>
      </c>
      <c r="U57" s="46" t="s">
        <v>0</v>
      </c>
      <c r="V57" s="56" t="s">
        <v>0</v>
      </c>
      <c r="X57" s="8"/>
      <c r="Y57" s="7"/>
      <c r="Z57" s="7"/>
      <c r="AA57" s="86"/>
      <c r="AB57" s="7"/>
      <c r="AC57" s="9"/>
      <c r="AD57" s="7"/>
      <c r="AE57" s="7"/>
      <c r="AF57" s="7"/>
      <c r="AG57" s="7"/>
      <c r="AH57" s="8"/>
      <c r="AI57" s="8"/>
      <c r="AJ57" s="7"/>
      <c r="AK57" s="7"/>
      <c r="AL57" s="86"/>
      <c r="AM57" s="7"/>
      <c r="AN57" s="9"/>
      <c r="AO57" s="7"/>
      <c r="AP57" s="7"/>
      <c r="AQ57" s="7"/>
      <c r="AR57" s="7"/>
    </row>
    <row r="58" ht="12.75">
      <c r="O58" s="2" t="s">
        <v>0</v>
      </c>
    </row>
    <row r="59" ht="12.75">
      <c r="F59" s="2" t="s">
        <v>0</v>
      </c>
    </row>
    <row r="60" spans="24:35" ht="18">
      <c r="X60" s="21"/>
      <c r="AI60" s="21"/>
    </row>
    <row r="62" ht="18">
      <c r="M62" s="21"/>
    </row>
    <row r="63" spans="2:44" ht="18">
      <c r="B63" s="21" t="s">
        <v>149</v>
      </c>
      <c r="C63" s="67"/>
      <c r="D63" s="67"/>
      <c r="E63" s="67"/>
      <c r="F63" s="67"/>
      <c r="G63" s="67"/>
      <c r="H63" s="67"/>
      <c r="I63" s="67"/>
      <c r="J63" s="67"/>
      <c r="K63" s="51" t="s">
        <v>469</v>
      </c>
      <c r="M63" s="21" t="s">
        <v>149</v>
      </c>
      <c r="N63" s="67"/>
      <c r="O63" s="67"/>
      <c r="P63" s="67"/>
      <c r="Q63" s="67"/>
      <c r="R63" s="67"/>
      <c r="S63" s="67"/>
      <c r="T63" s="67"/>
      <c r="U63" s="67"/>
      <c r="V63" s="51" t="s">
        <v>530</v>
      </c>
      <c r="X63" s="21" t="s">
        <v>149</v>
      </c>
      <c r="Y63" s="67"/>
      <c r="Z63" s="67"/>
      <c r="AA63" s="67"/>
      <c r="AB63" s="67"/>
      <c r="AC63" s="67"/>
      <c r="AD63" s="67"/>
      <c r="AE63" s="67"/>
      <c r="AF63" s="67"/>
      <c r="AG63" s="51" t="s">
        <v>531</v>
      </c>
      <c r="AI63" s="21"/>
      <c r="AJ63" s="67"/>
      <c r="AK63" s="67"/>
      <c r="AL63" s="67"/>
      <c r="AM63" s="67"/>
      <c r="AN63" s="67"/>
      <c r="AO63" s="67"/>
      <c r="AP63" s="67"/>
      <c r="AQ63" s="67"/>
      <c r="AR63" s="51"/>
    </row>
    <row r="64" spans="33:44" ht="12.75">
      <c r="AG64" s="2"/>
      <c r="AR64" s="2"/>
    </row>
    <row r="65" spans="2:44" ht="12.75">
      <c r="B65" s="34" t="s">
        <v>10</v>
      </c>
      <c r="C65" s="68" t="s">
        <v>349</v>
      </c>
      <c r="D65" s="68" t="s">
        <v>0</v>
      </c>
      <c r="E65" s="68" t="s">
        <v>12</v>
      </c>
      <c r="F65" s="68" t="s">
        <v>0</v>
      </c>
      <c r="G65" s="68" t="s">
        <v>355</v>
      </c>
      <c r="H65" s="68" t="s">
        <v>356</v>
      </c>
      <c r="I65" s="68" t="s">
        <v>29</v>
      </c>
      <c r="J65" s="68" t="s">
        <v>350</v>
      </c>
      <c r="K65" s="68" t="s">
        <v>30</v>
      </c>
      <c r="M65" s="34" t="s">
        <v>10</v>
      </c>
      <c r="N65" s="68" t="s">
        <v>349</v>
      </c>
      <c r="O65" s="68" t="s">
        <v>0</v>
      </c>
      <c r="P65" s="68" t="s">
        <v>12</v>
      </c>
      <c r="Q65" s="68" t="s">
        <v>0</v>
      </c>
      <c r="R65" s="68" t="s">
        <v>355</v>
      </c>
      <c r="S65" s="68" t="s">
        <v>356</v>
      </c>
      <c r="T65" s="68" t="s">
        <v>29</v>
      </c>
      <c r="U65" s="68" t="s">
        <v>350</v>
      </c>
      <c r="V65" s="68" t="s">
        <v>30</v>
      </c>
      <c r="X65" s="34" t="s">
        <v>10</v>
      </c>
      <c r="Y65" s="68" t="s">
        <v>349</v>
      </c>
      <c r="Z65" s="68" t="s">
        <v>0</v>
      </c>
      <c r="AA65" s="68" t="s">
        <v>12</v>
      </c>
      <c r="AB65" s="68" t="s">
        <v>0</v>
      </c>
      <c r="AC65" s="68" t="s">
        <v>355</v>
      </c>
      <c r="AD65" s="68" t="s">
        <v>356</v>
      </c>
      <c r="AE65" s="68" t="s">
        <v>29</v>
      </c>
      <c r="AF65" s="68" t="s">
        <v>350</v>
      </c>
      <c r="AG65" s="68" t="s">
        <v>30</v>
      </c>
      <c r="AI65" s="34"/>
      <c r="AJ65" s="68"/>
      <c r="AK65" s="68"/>
      <c r="AL65" s="68"/>
      <c r="AM65" s="68"/>
      <c r="AN65" s="68"/>
      <c r="AO65" s="68"/>
      <c r="AP65" s="68"/>
      <c r="AQ65" s="68"/>
      <c r="AR65" s="68"/>
    </row>
    <row r="66" spans="33:44" ht="12.75">
      <c r="AG66" s="2"/>
      <c r="AR66" s="2"/>
    </row>
    <row r="67" spans="2:44" ht="14.25">
      <c r="B67" s="69" t="s">
        <v>178</v>
      </c>
      <c r="C67" s="70" t="s">
        <v>353</v>
      </c>
      <c r="D67" s="94">
        <v>0.626</v>
      </c>
      <c r="E67" s="94"/>
      <c r="F67" s="94"/>
      <c r="G67" s="70">
        <v>42</v>
      </c>
      <c r="H67" s="70">
        <v>67</v>
      </c>
      <c r="I67" s="70">
        <v>0.626</v>
      </c>
      <c r="J67" s="71">
        <v>0.75</v>
      </c>
      <c r="K67" s="70">
        <v>3</v>
      </c>
      <c r="M67" s="69" t="s">
        <v>184</v>
      </c>
      <c r="N67" s="70" t="s">
        <v>351</v>
      </c>
      <c r="O67" s="94">
        <v>0.41</v>
      </c>
      <c r="P67" s="94"/>
      <c r="Q67" s="94"/>
      <c r="R67" s="70">
        <v>87</v>
      </c>
      <c r="S67" s="70">
        <v>212</v>
      </c>
      <c r="T67" s="70">
        <v>0.456</v>
      </c>
      <c r="U67" s="71">
        <v>0.75</v>
      </c>
      <c r="V67" s="70">
        <v>4</v>
      </c>
      <c r="X67" s="69" t="s">
        <v>184</v>
      </c>
      <c r="Y67" s="70" t="s">
        <v>351</v>
      </c>
      <c r="Z67" s="94">
        <v>0.41</v>
      </c>
      <c r="AA67" s="94"/>
      <c r="AB67" s="94"/>
      <c r="AC67" s="70">
        <v>87</v>
      </c>
      <c r="AD67" s="70">
        <v>212</v>
      </c>
      <c r="AE67" s="70">
        <v>0.456</v>
      </c>
      <c r="AF67" s="71">
        <v>0.75</v>
      </c>
      <c r="AG67" s="70">
        <v>4</v>
      </c>
      <c r="AI67" s="69"/>
      <c r="AJ67" s="70"/>
      <c r="AK67" s="94"/>
      <c r="AL67" s="94"/>
      <c r="AM67" s="94"/>
      <c r="AN67" s="70"/>
      <c r="AO67" s="70"/>
      <c r="AP67" s="70"/>
      <c r="AQ67" s="70"/>
      <c r="AR67" s="70"/>
    </row>
    <row r="68" spans="2:44" ht="14.25">
      <c r="B68" s="69" t="s">
        <v>184</v>
      </c>
      <c r="C68" s="70" t="s">
        <v>353</v>
      </c>
      <c r="D68" s="94">
        <v>0.456</v>
      </c>
      <c r="E68" s="94"/>
      <c r="F68" s="94"/>
      <c r="G68" s="70">
        <v>42</v>
      </c>
      <c r="H68" s="70">
        <v>92</v>
      </c>
      <c r="I68" s="70">
        <v>0.456</v>
      </c>
      <c r="J68" s="70">
        <v>0.625</v>
      </c>
      <c r="K68" s="70">
        <v>4</v>
      </c>
      <c r="M68" s="69" t="s">
        <v>178</v>
      </c>
      <c r="N68" s="70" t="s">
        <v>351</v>
      </c>
      <c r="O68" s="94">
        <v>0.626</v>
      </c>
      <c r="P68" s="94"/>
      <c r="Q68" s="94"/>
      <c r="R68" s="70">
        <v>42</v>
      </c>
      <c r="S68" s="70">
        <v>67</v>
      </c>
      <c r="T68" s="70">
        <v>0.626</v>
      </c>
      <c r="U68" s="71">
        <v>0.75</v>
      </c>
      <c r="V68" s="70">
        <v>3</v>
      </c>
      <c r="X68" s="69" t="s">
        <v>178</v>
      </c>
      <c r="Y68" s="70" t="s">
        <v>351</v>
      </c>
      <c r="Z68" s="94">
        <v>0.626</v>
      </c>
      <c r="AA68" s="94"/>
      <c r="AB68" s="94"/>
      <c r="AC68" s="70">
        <v>42</v>
      </c>
      <c r="AD68" s="70">
        <v>67</v>
      </c>
      <c r="AE68" s="70">
        <v>0.626</v>
      </c>
      <c r="AF68" s="71">
        <v>0.75</v>
      </c>
      <c r="AG68" s="70">
        <v>3</v>
      </c>
      <c r="AI68" s="69"/>
      <c r="AJ68" s="70"/>
      <c r="AK68" s="94"/>
      <c r="AL68" s="94"/>
      <c r="AM68" s="94"/>
      <c r="AN68" s="70"/>
      <c r="AO68" s="70"/>
      <c r="AP68" s="70"/>
      <c r="AQ68" s="71"/>
      <c r="AR68" s="70"/>
    </row>
    <row r="69" spans="2:44" ht="14.25">
      <c r="B69" s="69" t="s">
        <v>182</v>
      </c>
      <c r="C69" s="70" t="s">
        <v>353</v>
      </c>
      <c r="D69" s="94">
        <v>0.445</v>
      </c>
      <c r="E69" s="94"/>
      <c r="F69" s="94"/>
      <c r="G69" s="70">
        <v>53</v>
      </c>
      <c r="H69" s="70">
        <v>119</v>
      </c>
      <c r="I69" s="70">
        <v>0.445</v>
      </c>
      <c r="J69" s="70">
        <v>0.789</v>
      </c>
      <c r="K69" s="70">
        <v>4</v>
      </c>
      <c r="M69" s="69" t="s">
        <v>172</v>
      </c>
      <c r="N69" s="70" t="s">
        <v>351</v>
      </c>
      <c r="O69" s="94">
        <v>0.342</v>
      </c>
      <c r="P69" s="94"/>
      <c r="Q69" s="94"/>
      <c r="R69" s="70">
        <v>60</v>
      </c>
      <c r="S69" s="70">
        <v>175</v>
      </c>
      <c r="T69" s="71">
        <v>0.41</v>
      </c>
      <c r="U69" s="71">
        <v>0.56</v>
      </c>
      <c r="V69" s="70">
        <v>4</v>
      </c>
      <c r="X69" s="69" t="s">
        <v>172</v>
      </c>
      <c r="Y69" s="70" t="s">
        <v>351</v>
      </c>
      <c r="Z69" s="94">
        <v>0.342</v>
      </c>
      <c r="AA69" s="94"/>
      <c r="AB69" s="94"/>
      <c r="AC69" s="70">
        <v>60</v>
      </c>
      <c r="AD69" s="70">
        <v>175</v>
      </c>
      <c r="AE69" s="71">
        <v>0.41</v>
      </c>
      <c r="AF69" s="71">
        <v>0.56</v>
      </c>
      <c r="AG69" s="70">
        <v>4</v>
      </c>
      <c r="AI69" s="69"/>
      <c r="AJ69" s="70"/>
      <c r="AK69" s="94"/>
      <c r="AL69" s="94"/>
      <c r="AM69" s="94"/>
      <c r="AN69" s="70"/>
      <c r="AO69" s="70"/>
      <c r="AP69" s="71"/>
      <c r="AQ69" s="71"/>
      <c r="AR69" s="70"/>
    </row>
    <row r="70" spans="2:44" ht="14.25">
      <c r="B70" s="69" t="s">
        <v>172</v>
      </c>
      <c r="C70" s="70" t="s">
        <v>353</v>
      </c>
      <c r="D70" s="94">
        <v>0.253</v>
      </c>
      <c r="E70" s="94"/>
      <c r="F70" s="94"/>
      <c r="G70" s="70">
        <v>19</v>
      </c>
      <c r="H70" s="70">
        <v>75</v>
      </c>
      <c r="I70" s="70">
        <v>0.253</v>
      </c>
      <c r="J70" s="71">
        <v>0.32</v>
      </c>
      <c r="K70" s="70">
        <v>3</v>
      </c>
      <c r="M70" s="69" t="s">
        <v>176</v>
      </c>
      <c r="N70" s="70" t="s">
        <v>351</v>
      </c>
      <c r="O70" s="94">
        <v>0</v>
      </c>
      <c r="P70" s="94"/>
      <c r="Q70" s="94"/>
      <c r="R70" s="70"/>
      <c r="S70" s="70"/>
      <c r="T70" s="70" t="s">
        <v>216</v>
      </c>
      <c r="U70" s="70" t="s">
        <v>216</v>
      </c>
      <c r="V70" s="70" t="s">
        <v>53</v>
      </c>
      <c r="X70" s="69" t="s">
        <v>176</v>
      </c>
      <c r="Y70" s="70" t="s">
        <v>351</v>
      </c>
      <c r="Z70" s="94">
        <v>0</v>
      </c>
      <c r="AA70" s="94"/>
      <c r="AB70" s="94"/>
      <c r="AC70" s="70"/>
      <c r="AD70" s="70"/>
      <c r="AE70" s="70" t="s">
        <v>216</v>
      </c>
      <c r="AF70" s="70" t="s">
        <v>216</v>
      </c>
      <c r="AG70" s="70" t="s">
        <v>53</v>
      </c>
      <c r="AI70" s="69"/>
      <c r="AJ70" s="70"/>
      <c r="AK70" s="94"/>
      <c r="AL70" s="94"/>
      <c r="AM70" s="94"/>
      <c r="AN70" s="70"/>
      <c r="AO70" s="70"/>
      <c r="AP70" s="70"/>
      <c r="AQ70" s="71"/>
      <c r="AR70" s="70"/>
    </row>
    <row r="71" spans="2:44" ht="14.25">
      <c r="B71" s="69" t="s">
        <v>176</v>
      </c>
      <c r="C71" s="70" t="s">
        <v>353</v>
      </c>
      <c r="D71" s="94">
        <v>0</v>
      </c>
      <c r="E71" s="94"/>
      <c r="F71" s="94"/>
      <c r="G71" s="70"/>
      <c r="H71" s="70"/>
      <c r="I71" s="70" t="s">
        <v>216</v>
      </c>
      <c r="J71" s="70" t="s">
        <v>216</v>
      </c>
      <c r="K71" s="70" t="s">
        <v>53</v>
      </c>
      <c r="M71" s="69" t="s">
        <v>185</v>
      </c>
      <c r="N71" s="70" t="s">
        <v>352</v>
      </c>
      <c r="O71" s="94">
        <v>0.467</v>
      </c>
      <c r="P71" s="94"/>
      <c r="Q71" s="94"/>
      <c r="R71" s="70">
        <v>78</v>
      </c>
      <c r="S71" s="70">
        <v>167</v>
      </c>
      <c r="T71" s="71">
        <v>0.48</v>
      </c>
      <c r="U71" s="70">
        <v>0.789</v>
      </c>
      <c r="V71" s="70">
        <v>4</v>
      </c>
      <c r="X71" s="69" t="s">
        <v>185</v>
      </c>
      <c r="Y71" s="70" t="s">
        <v>532</v>
      </c>
      <c r="Z71" s="94">
        <v>0.467</v>
      </c>
      <c r="AA71" s="94"/>
      <c r="AB71" s="94"/>
      <c r="AC71" s="70">
        <v>78</v>
      </c>
      <c r="AD71" s="70">
        <v>167</v>
      </c>
      <c r="AE71" s="71">
        <v>0.48</v>
      </c>
      <c r="AF71" s="70">
        <v>0.789</v>
      </c>
      <c r="AG71" s="70">
        <v>4</v>
      </c>
      <c r="AI71" s="69"/>
      <c r="AJ71" s="70"/>
      <c r="AK71" s="94"/>
      <c r="AL71" s="94"/>
      <c r="AM71" s="94"/>
      <c r="AN71" s="70"/>
      <c r="AO71" s="70"/>
      <c r="AP71" s="70"/>
      <c r="AQ71" s="70"/>
      <c r="AR71" s="70"/>
    </row>
    <row r="72" spans="2:44" ht="14.25">
      <c r="B72" s="69" t="s">
        <v>180</v>
      </c>
      <c r="C72" s="70" t="s">
        <v>353</v>
      </c>
      <c r="D72" s="94">
        <v>0</v>
      </c>
      <c r="E72" s="94"/>
      <c r="F72" s="94"/>
      <c r="G72" s="70"/>
      <c r="H72" s="70"/>
      <c r="I72" s="70" t="s">
        <v>216</v>
      </c>
      <c r="J72" s="70" t="s">
        <v>216</v>
      </c>
      <c r="K72" s="70" t="s">
        <v>53</v>
      </c>
      <c r="M72" s="69" t="s">
        <v>182</v>
      </c>
      <c r="N72" s="70" t="s">
        <v>352</v>
      </c>
      <c r="O72" s="94">
        <v>0.384</v>
      </c>
      <c r="P72" s="94"/>
      <c r="Q72" s="94"/>
      <c r="R72" s="70">
        <v>92</v>
      </c>
      <c r="S72" s="70">
        <v>239</v>
      </c>
      <c r="T72" s="70">
        <v>0.445</v>
      </c>
      <c r="U72" s="70">
        <v>0.789</v>
      </c>
      <c r="V72" s="70">
        <v>4</v>
      </c>
      <c r="X72" s="69" t="s">
        <v>182</v>
      </c>
      <c r="Y72" s="70" t="s">
        <v>532</v>
      </c>
      <c r="Z72" s="94">
        <v>0.384</v>
      </c>
      <c r="AA72" s="94"/>
      <c r="AB72" s="94"/>
      <c r="AC72" s="70">
        <v>92</v>
      </c>
      <c r="AD72" s="70">
        <v>239</v>
      </c>
      <c r="AE72" s="70">
        <v>0.445</v>
      </c>
      <c r="AF72" s="70">
        <v>0.789</v>
      </c>
      <c r="AG72" s="70">
        <v>4</v>
      </c>
      <c r="AI72" s="69"/>
      <c r="AJ72" s="70"/>
      <c r="AK72" s="94"/>
      <c r="AL72" s="94"/>
      <c r="AM72" s="94"/>
      <c r="AN72" s="70"/>
      <c r="AO72" s="70"/>
      <c r="AP72" s="70"/>
      <c r="AQ72" s="70"/>
      <c r="AR72" s="70"/>
    </row>
    <row r="73" spans="2:44" ht="14.25">
      <c r="B73" s="69" t="s">
        <v>170</v>
      </c>
      <c r="C73" s="70" t="s">
        <v>353</v>
      </c>
      <c r="D73" s="94">
        <v>0</v>
      </c>
      <c r="E73" s="94"/>
      <c r="F73" s="94"/>
      <c r="G73" s="70"/>
      <c r="H73" s="70"/>
      <c r="I73" s="70" t="s">
        <v>216</v>
      </c>
      <c r="J73" s="70" t="s">
        <v>216</v>
      </c>
      <c r="K73" s="70" t="s">
        <v>53</v>
      </c>
      <c r="M73" s="69" t="s">
        <v>170</v>
      </c>
      <c r="N73" s="70" t="s">
        <v>352</v>
      </c>
      <c r="O73" s="94">
        <v>0.26</v>
      </c>
      <c r="P73" s="94"/>
      <c r="Q73" s="94"/>
      <c r="R73" s="70">
        <v>26</v>
      </c>
      <c r="S73" s="70">
        <v>100</v>
      </c>
      <c r="T73" s="70" t="s">
        <v>216</v>
      </c>
      <c r="U73" s="71">
        <v>0.44</v>
      </c>
      <c r="V73" s="70">
        <v>2</v>
      </c>
      <c r="X73" s="69" t="s">
        <v>170</v>
      </c>
      <c r="Y73" s="70" t="s">
        <v>532</v>
      </c>
      <c r="Z73" s="94">
        <v>0.26</v>
      </c>
      <c r="AA73" s="94"/>
      <c r="AB73" s="94"/>
      <c r="AC73" s="70">
        <v>26</v>
      </c>
      <c r="AD73" s="70">
        <v>100</v>
      </c>
      <c r="AE73" s="70" t="s">
        <v>216</v>
      </c>
      <c r="AF73" s="71">
        <v>0.44</v>
      </c>
      <c r="AG73" s="70">
        <v>2</v>
      </c>
      <c r="AI73" s="69"/>
      <c r="AJ73" s="70"/>
      <c r="AK73" s="94"/>
      <c r="AL73" s="94"/>
      <c r="AM73" s="94"/>
      <c r="AN73" s="70"/>
      <c r="AO73" s="70"/>
      <c r="AP73" s="70"/>
      <c r="AQ73" s="71"/>
      <c r="AR73" s="70"/>
    </row>
    <row r="74" spans="2:44" ht="14.25">
      <c r="B74" s="69" t="s">
        <v>174</v>
      </c>
      <c r="C74" s="70" t="s">
        <v>353</v>
      </c>
      <c r="D74" s="94">
        <v>0</v>
      </c>
      <c r="E74" s="94"/>
      <c r="F74" s="94"/>
      <c r="G74" s="70"/>
      <c r="H74" s="70"/>
      <c r="I74" s="70" t="s">
        <v>216</v>
      </c>
      <c r="J74" s="70" t="s">
        <v>216</v>
      </c>
      <c r="K74" s="70" t="s">
        <v>53</v>
      </c>
      <c r="M74" s="69" t="s">
        <v>171</v>
      </c>
      <c r="N74" s="70" t="s">
        <v>352</v>
      </c>
      <c r="O74" s="94">
        <v>0.133</v>
      </c>
      <c r="P74" s="94"/>
      <c r="Q74" s="94"/>
      <c r="R74" s="70">
        <v>10</v>
      </c>
      <c r="S74" s="70">
        <v>75</v>
      </c>
      <c r="T74" s="70" t="s">
        <v>216</v>
      </c>
      <c r="U74" s="70" t="s">
        <v>216</v>
      </c>
      <c r="V74" s="70">
        <v>3</v>
      </c>
      <c r="X74" s="69" t="s">
        <v>171</v>
      </c>
      <c r="Y74" s="70" t="s">
        <v>532</v>
      </c>
      <c r="Z74" s="94">
        <v>0.133</v>
      </c>
      <c r="AA74" s="94"/>
      <c r="AB74" s="94"/>
      <c r="AC74" s="70">
        <v>10</v>
      </c>
      <c r="AD74" s="70">
        <v>75</v>
      </c>
      <c r="AE74" s="70" t="s">
        <v>216</v>
      </c>
      <c r="AF74" s="70" t="s">
        <v>216</v>
      </c>
      <c r="AG74" s="70">
        <v>3</v>
      </c>
      <c r="AI74" s="69"/>
      <c r="AJ74" s="70"/>
      <c r="AK74" s="94"/>
      <c r="AL74" s="94"/>
      <c r="AM74" s="94"/>
      <c r="AN74" s="70"/>
      <c r="AO74" s="70"/>
      <c r="AP74" s="70"/>
      <c r="AQ74" s="70"/>
      <c r="AR74" s="70"/>
    </row>
    <row r="75" spans="2:44" ht="14.25">
      <c r="B75" s="69" t="s">
        <v>185</v>
      </c>
      <c r="C75" s="70" t="s">
        <v>354</v>
      </c>
      <c r="D75" s="94">
        <v>0.456</v>
      </c>
      <c r="E75" s="94"/>
      <c r="F75" s="94"/>
      <c r="G75" s="70">
        <v>42</v>
      </c>
      <c r="H75" s="70">
        <v>92</v>
      </c>
      <c r="I75" s="70" t="s">
        <v>216</v>
      </c>
      <c r="J75" s="70">
        <v>0.789</v>
      </c>
      <c r="K75" s="70">
        <v>4</v>
      </c>
      <c r="M75" s="69" t="s">
        <v>282</v>
      </c>
      <c r="N75" s="70" t="s">
        <v>352</v>
      </c>
      <c r="O75" s="94">
        <v>0</v>
      </c>
      <c r="P75" s="94"/>
      <c r="Q75" s="94"/>
      <c r="R75" s="70"/>
      <c r="S75" s="70"/>
      <c r="T75" s="70" t="s">
        <v>216</v>
      </c>
      <c r="U75" s="70" t="s">
        <v>216</v>
      </c>
      <c r="V75" s="70" t="s">
        <v>53</v>
      </c>
      <c r="X75" s="69" t="s">
        <v>533</v>
      </c>
      <c r="Y75" s="70" t="s">
        <v>216</v>
      </c>
      <c r="Z75" s="94">
        <v>0.278</v>
      </c>
      <c r="AA75" s="94"/>
      <c r="AB75" s="94"/>
      <c r="AC75" s="70">
        <v>54</v>
      </c>
      <c r="AD75" s="70">
        <v>194</v>
      </c>
      <c r="AE75" s="70" t="s">
        <v>216</v>
      </c>
      <c r="AF75" s="71">
        <v>0.44</v>
      </c>
      <c r="AG75" s="70">
        <v>3</v>
      </c>
      <c r="AI75" s="69"/>
      <c r="AJ75" s="70"/>
      <c r="AK75" s="94"/>
      <c r="AL75" s="94"/>
      <c r="AM75" s="94"/>
      <c r="AN75" s="70"/>
      <c r="AO75" s="70"/>
      <c r="AP75" s="70"/>
      <c r="AQ75" s="70"/>
      <c r="AR75" s="70"/>
    </row>
    <row r="76" spans="2:44" ht="14.25">
      <c r="B76" s="69" t="s">
        <v>183</v>
      </c>
      <c r="C76" s="70" t="s">
        <v>354</v>
      </c>
      <c r="D76" s="94">
        <v>0.319</v>
      </c>
      <c r="E76" s="94"/>
      <c r="F76" s="94"/>
      <c r="G76" s="70">
        <v>38</v>
      </c>
      <c r="H76" s="70">
        <v>119</v>
      </c>
      <c r="I76" s="70" t="s">
        <v>216</v>
      </c>
      <c r="J76" s="71">
        <v>0.44</v>
      </c>
      <c r="K76" s="70">
        <v>3</v>
      </c>
      <c r="M76" s="69" t="s">
        <v>180</v>
      </c>
      <c r="N76" s="70" t="s">
        <v>352</v>
      </c>
      <c r="O76" s="94">
        <v>0</v>
      </c>
      <c r="P76" s="94"/>
      <c r="Q76" s="94"/>
      <c r="R76" s="70"/>
      <c r="S76" s="70"/>
      <c r="T76" s="70" t="s">
        <v>216</v>
      </c>
      <c r="U76" s="70" t="s">
        <v>216</v>
      </c>
      <c r="V76" s="70" t="s">
        <v>53</v>
      </c>
      <c r="X76" s="69" t="s">
        <v>534</v>
      </c>
      <c r="Y76" s="70" t="s">
        <v>216</v>
      </c>
      <c r="Z76" s="94">
        <v>0.276</v>
      </c>
      <c r="AA76" s="94"/>
      <c r="AB76" s="94"/>
      <c r="AC76" s="70">
        <v>18</v>
      </c>
      <c r="AD76" s="70">
        <v>65</v>
      </c>
      <c r="AE76" s="70" t="s">
        <v>216</v>
      </c>
      <c r="AF76" s="70" t="s">
        <v>216</v>
      </c>
      <c r="AG76" s="70">
        <v>2</v>
      </c>
      <c r="AI76" s="69"/>
      <c r="AJ76" s="70"/>
      <c r="AK76" s="94"/>
      <c r="AL76" s="94"/>
      <c r="AM76" s="94"/>
      <c r="AN76" s="70"/>
      <c r="AO76" s="70"/>
      <c r="AP76" s="70"/>
      <c r="AQ76" s="71"/>
      <c r="AR76" s="70"/>
    </row>
    <row r="77" spans="2:44" ht="14.25">
      <c r="B77" s="69" t="s">
        <v>179</v>
      </c>
      <c r="C77" s="70" t="s">
        <v>354</v>
      </c>
      <c r="D77" s="94">
        <v>0.276</v>
      </c>
      <c r="E77" s="94"/>
      <c r="F77" s="94"/>
      <c r="G77" s="70">
        <v>18</v>
      </c>
      <c r="H77" s="70">
        <v>65</v>
      </c>
      <c r="I77" s="70" t="s">
        <v>216</v>
      </c>
      <c r="J77" s="70" t="s">
        <v>216</v>
      </c>
      <c r="K77" s="70">
        <v>2</v>
      </c>
      <c r="M77" s="69" t="s">
        <v>174</v>
      </c>
      <c r="N77" s="70" t="s">
        <v>352</v>
      </c>
      <c r="O77" s="94">
        <v>0</v>
      </c>
      <c r="P77" s="94"/>
      <c r="Q77" s="94"/>
      <c r="R77" s="70"/>
      <c r="S77" s="70"/>
      <c r="T77" s="70" t="s">
        <v>216</v>
      </c>
      <c r="U77" s="70" t="s">
        <v>216</v>
      </c>
      <c r="V77" s="70" t="s">
        <v>53</v>
      </c>
      <c r="X77" s="69"/>
      <c r="Y77" s="70"/>
      <c r="Z77" s="94"/>
      <c r="AA77" s="94"/>
      <c r="AB77" s="94"/>
      <c r="AC77" s="70"/>
      <c r="AD77" s="70"/>
      <c r="AE77" s="70"/>
      <c r="AF77" s="70"/>
      <c r="AG77" s="70"/>
      <c r="AI77" s="69"/>
      <c r="AJ77" s="70"/>
      <c r="AK77" s="94"/>
      <c r="AL77" s="94"/>
      <c r="AM77" s="94"/>
      <c r="AN77" s="70"/>
      <c r="AO77" s="70"/>
      <c r="AP77" s="70"/>
      <c r="AQ77" s="70"/>
      <c r="AR77" s="70"/>
    </row>
    <row r="78" spans="2:44" ht="14.25">
      <c r="B78" s="69" t="s">
        <v>171</v>
      </c>
      <c r="C78" s="70" t="s">
        <v>354</v>
      </c>
      <c r="D78" s="94">
        <v>0.133</v>
      </c>
      <c r="E78" s="94"/>
      <c r="F78" s="94"/>
      <c r="G78" s="70">
        <v>10</v>
      </c>
      <c r="H78" s="70">
        <v>75</v>
      </c>
      <c r="I78" s="70" t="s">
        <v>216</v>
      </c>
      <c r="J78" s="70" t="s">
        <v>216</v>
      </c>
      <c r="K78" s="70">
        <v>3</v>
      </c>
      <c r="M78" s="69" t="s">
        <v>177</v>
      </c>
      <c r="N78" s="70" t="s">
        <v>352</v>
      </c>
      <c r="O78" s="94">
        <v>0</v>
      </c>
      <c r="P78" s="94"/>
      <c r="Q78" s="94"/>
      <c r="R78" s="70"/>
      <c r="S78" s="70"/>
      <c r="T78" s="70" t="s">
        <v>216</v>
      </c>
      <c r="U78" s="70" t="s">
        <v>216</v>
      </c>
      <c r="V78" s="70" t="s">
        <v>53</v>
      </c>
      <c r="X78" s="69"/>
      <c r="Y78" s="70"/>
      <c r="Z78" s="94"/>
      <c r="AA78" s="94"/>
      <c r="AB78" s="94"/>
      <c r="AC78" s="70"/>
      <c r="AD78" s="70"/>
      <c r="AE78" s="70"/>
      <c r="AF78" s="70"/>
      <c r="AG78" s="70"/>
      <c r="AI78" s="69"/>
      <c r="AJ78" s="70"/>
      <c r="AK78" s="94"/>
      <c r="AL78" s="94"/>
      <c r="AM78" s="94"/>
      <c r="AN78" s="70"/>
      <c r="AO78" s="70"/>
      <c r="AP78" s="70"/>
      <c r="AQ78" s="70"/>
      <c r="AR78" s="70"/>
    </row>
    <row r="79" spans="2:44" ht="14.25">
      <c r="B79" s="69" t="s">
        <v>175</v>
      </c>
      <c r="C79" s="70" t="s">
        <v>354</v>
      </c>
      <c r="D79" s="94">
        <v>0</v>
      </c>
      <c r="E79" s="94"/>
      <c r="F79" s="94"/>
      <c r="G79" s="70"/>
      <c r="H79" s="70"/>
      <c r="I79" s="70" t="s">
        <v>216</v>
      </c>
      <c r="J79" s="70" t="s">
        <v>216</v>
      </c>
      <c r="K79" s="70" t="s">
        <v>53</v>
      </c>
      <c r="M79" s="69" t="s">
        <v>183</v>
      </c>
      <c r="N79" s="70" t="s">
        <v>216</v>
      </c>
      <c r="O79" s="94">
        <v>0.278</v>
      </c>
      <c r="P79" s="94"/>
      <c r="Q79" s="94"/>
      <c r="R79" s="70">
        <v>54</v>
      </c>
      <c r="S79" s="70">
        <v>194</v>
      </c>
      <c r="T79" s="70" t="s">
        <v>216</v>
      </c>
      <c r="U79" s="71">
        <v>0.44</v>
      </c>
      <c r="V79" s="70">
        <v>3</v>
      </c>
      <c r="X79" s="69"/>
      <c r="Y79" s="70"/>
      <c r="Z79" s="94"/>
      <c r="AA79" s="94"/>
      <c r="AB79" s="94"/>
      <c r="AC79" s="70"/>
      <c r="AD79" s="70"/>
      <c r="AE79" s="70"/>
      <c r="AF79" s="70"/>
      <c r="AG79" s="70"/>
      <c r="AI79" s="69"/>
      <c r="AJ79" s="70"/>
      <c r="AK79" s="94"/>
      <c r="AL79" s="94"/>
      <c r="AM79" s="94"/>
      <c r="AN79" s="70"/>
      <c r="AO79" s="70"/>
      <c r="AP79" s="70"/>
      <c r="AQ79" s="70"/>
      <c r="AR79" s="70"/>
    </row>
    <row r="80" spans="2:44" ht="14.25">
      <c r="B80" s="69" t="s">
        <v>282</v>
      </c>
      <c r="C80" s="70" t="s">
        <v>354</v>
      </c>
      <c r="D80" s="94">
        <v>0</v>
      </c>
      <c r="E80" s="94"/>
      <c r="F80" s="94"/>
      <c r="G80" s="70"/>
      <c r="H80" s="70"/>
      <c r="I80" s="70" t="s">
        <v>216</v>
      </c>
      <c r="J80" s="70" t="s">
        <v>216</v>
      </c>
      <c r="K80" s="70" t="s">
        <v>53</v>
      </c>
      <c r="M80" s="69" t="s">
        <v>179</v>
      </c>
      <c r="N80" s="70" t="s">
        <v>216</v>
      </c>
      <c r="O80" s="94">
        <v>0.276</v>
      </c>
      <c r="P80" s="94"/>
      <c r="Q80" s="94"/>
      <c r="R80" s="70">
        <v>18</v>
      </c>
      <c r="S80" s="70">
        <v>65</v>
      </c>
      <c r="T80" s="70" t="s">
        <v>216</v>
      </c>
      <c r="U80" s="70" t="s">
        <v>216</v>
      </c>
      <c r="V80" s="70">
        <v>2</v>
      </c>
      <c r="X80" s="69"/>
      <c r="Y80" s="70"/>
      <c r="Z80" s="94"/>
      <c r="AA80" s="94"/>
      <c r="AB80" s="94"/>
      <c r="AC80" s="70"/>
      <c r="AD80" s="70"/>
      <c r="AE80" s="70"/>
      <c r="AF80" s="70"/>
      <c r="AG80" s="70"/>
      <c r="AI80" s="69"/>
      <c r="AJ80" s="70"/>
      <c r="AK80" s="94"/>
      <c r="AL80" s="94"/>
      <c r="AM80" s="94"/>
      <c r="AN80" s="70"/>
      <c r="AO80" s="70"/>
      <c r="AP80" s="70"/>
      <c r="AQ80" s="70"/>
      <c r="AR80" s="70"/>
    </row>
    <row r="81" spans="2:44" ht="14.25">
      <c r="B81" s="69" t="s">
        <v>177</v>
      </c>
      <c r="C81" s="70" t="s">
        <v>354</v>
      </c>
      <c r="D81" s="94">
        <v>0</v>
      </c>
      <c r="E81" s="94"/>
      <c r="F81" s="94"/>
      <c r="G81" s="70"/>
      <c r="H81" s="70"/>
      <c r="I81" s="70" t="s">
        <v>216</v>
      </c>
      <c r="J81" s="70" t="s">
        <v>216</v>
      </c>
      <c r="K81" s="70" t="s">
        <v>53</v>
      </c>
      <c r="M81" s="69" t="s">
        <v>175</v>
      </c>
      <c r="N81" s="70" t="s">
        <v>216</v>
      </c>
      <c r="O81" s="94">
        <v>0</v>
      </c>
      <c r="P81" s="94"/>
      <c r="Q81" s="94"/>
      <c r="R81" s="70"/>
      <c r="S81" s="70"/>
      <c r="T81" s="70" t="s">
        <v>216</v>
      </c>
      <c r="U81" s="70" t="s">
        <v>216</v>
      </c>
      <c r="V81" s="70" t="s">
        <v>53</v>
      </c>
      <c r="X81" s="69"/>
      <c r="Y81" s="70"/>
      <c r="Z81" s="94"/>
      <c r="AA81" s="94"/>
      <c r="AB81" s="94"/>
      <c r="AC81" s="70"/>
      <c r="AD81" s="70"/>
      <c r="AE81" s="70"/>
      <c r="AF81" s="70"/>
      <c r="AG81" s="70"/>
      <c r="AI81" s="69"/>
      <c r="AJ81" s="70"/>
      <c r="AK81" s="94"/>
      <c r="AL81" s="94"/>
      <c r="AM81" s="94"/>
      <c r="AN81" s="70"/>
      <c r="AO81" s="70"/>
      <c r="AP81" s="70"/>
      <c r="AQ81" s="70"/>
      <c r="AR81" s="70"/>
    </row>
    <row r="82" spans="2:44" ht="14.25">
      <c r="B82" s="69" t="s">
        <v>173</v>
      </c>
      <c r="C82" s="70" t="s">
        <v>354</v>
      </c>
      <c r="D82" s="94">
        <v>0</v>
      </c>
      <c r="E82" s="94"/>
      <c r="F82" s="94"/>
      <c r="G82" s="70"/>
      <c r="H82" s="70"/>
      <c r="I82" s="70" t="s">
        <v>216</v>
      </c>
      <c r="J82" s="70" t="s">
        <v>216</v>
      </c>
      <c r="K82" s="70" t="s">
        <v>53</v>
      </c>
      <c r="M82" s="69" t="s">
        <v>173</v>
      </c>
      <c r="N82" s="70" t="s">
        <v>216</v>
      </c>
      <c r="O82" s="94">
        <v>0</v>
      </c>
      <c r="P82" s="94"/>
      <c r="Q82" s="94"/>
      <c r="R82" s="70"/>
      <c r="S82" s="70"/>
      <c r="T82" s="70" t="s">
        <v>216</v>
      </c>
      <c r="U82" s="70" t="s">
        <v>216</v>
      </c>
      <c r="V82" s="70" t="s">
        <v>53</v>
      </c>
      <c r="X82" s="69"/>
      <c r="Y82" s="70"/>
      <c r="Z82" s="94"/>
      <c r="AA82" s="94"/>
      <c r="AB82" s="94"/>
      <c r="AC82" s="70"/>
      <c r="AD82" s="70"/>
      <c r="AE82" s="70"/>
      <c r="AF82" s="70"/>
      <c r="AG82" s="70"/>
      <c r="AI82" s="69"/>
      <c r="AJ82" s="70"/>
      <c r="AK82" s="94"/>
      <c r="AL82" s="94"/>
      <c r="AM82" s="94"/>
      <c r="AN82" s="70"/>
      <c r="AO82" s="70"/>
      <c r="AP82" s="70"/>
      <c r="AQ82" s="70"/>
      <c r="AR82" s="70"/>
    </row>
    <row r="83" spans="2:44" ht="14.25">
      <c r="B83" s="69"/>
      <c r="C83" s="70"/>
      <c r="D83" s="70"/>
      <c r="E83" s="70"/>
      <c r="F83" s="70"/>
      <c r="G83" s="70"/>
      <c r="H83" s="70"/>
      <c r="I83" s="70"/>
      <c r="J83" s="70"/>
      <c r="K83" s="70"/>
      <c r="M83" s="69"/>
      <c r="N83" s="70"/>
      <c r="O83" s="70"/>
      <c r="P83" s="70"/>
      <c r="Q83" s="70"/>
      <c r="R83" s="70"/>
      <c r="S83" s="70"/>
      <c r="T83" s="70"/>
      <c r="U83" s="70"/>
      <c r="V83" s="70"/>
      <c r="X83" s="69"/>
      <c r="Y83" s="70"/>
      <c r="Z83" s="70"/>
      <c r="AA83" s="70"/>
      <c r="AB83" s="70"/>
      <c r="AC83" s="70"/>
      <c r="AD83" s="70"/>
      <c r="AE83" s="70"/>
      <c r="AF83" s="70"/>
      <c r="AG83" s="70"/>
      <c r="AI83" s="69"/>
      <c r="AJ83" s="70"/>
      <c r="AK83" s="70"/>
      <c r="AL83" s="70"/>
      <c r="AM83" s="70"/>
      <c r="AN83" s="70"/>
      <c r="AO83" s="70"/>
      <c r="AP83" s="70"/>
      <c r="AQ83" s="70"/>
      <c r="AR83" s="70"/>
    </row>
    <row r="84" spans="2:44" ht="14.25">
      <c r="B84" s="69"/>
      <c r="C84" s="70"/>
      <c r="D84" s="94">
        <f>G84/H84</f>
        <v>0.34850863422291994</v>
      </c>
      <c r="E84" s="94"/>
      <c r="F84" s="94"/>
      <c r="G84" s="70">
        <f>SUM(G68:G83)</f>
        <v>222</v>
      </c>
      <c r="H84" s="70">
        <f>SUM(H68:H83)</f>
        <v>637</v>
      </c>
      <c r="I84" s="70">
        <v>0.626</v>
      </c>
      <c r="J84" s="70">
        <v>0.789</v>
      </c>
      <c r="K84" s="70">
        <v>4</v>
      </c>
      <c r="M84" s="69"/>
      <c r="N84" s="70"/>
      <c r="O84" s="94">
        <f>R84/S84</f>
        <v>0.3608964451313756</v>
      </c>
      <c r="P84" s="94"/>
      <c r="Q84" s="94"/>
      <c r="R84" s="70">
        <f>SUM(R67:R83)</f>
        <v>467</v>
      </c>
      <c r="S84" s="70">
        <f>SUM(S67:S83)</f>
        <v>1294</v>
      </c>
      <c r="T84" s="70">
        <v>0.626</v>
      </c>
      <c r="U84" s="70">
        <v>0.789</v>
      </c>
      <c r="V84" s="70">
        <v>4</v>
      </c>
      <c r="X84" s="69"/>
      <c r="Y84" s="70"/>
      <c r="Z84" s="94">
        <f>AC84/AD84</f>
        <v>0.3608964451313756</v>
      </c>
      <c r="AA84" s="94"/>
      <c r="AB84" s="94"/>
      <c r="AC84" s="70">
        <f>SUM(AC67:AC83)</f>
        <v>467</v>
      </c>
      <c r="AD84" s="70">
        <f>SUM(AD67:AD83)</f>
        <v>1294</v>
      </c>
      <c r="AE84" s="70">
        <v>0.626</v>
      </c>
      <c r="AF84" s="70">
        <v>0.789</v>
      </c>
      <c r="AG84" s="70">
        <v>4</v>
      </c>
      <c r="AI84" s="69"/>
      <c r="AJ84" s="70"/>
      <c r="AK84" s="94"/>
      <c r="AL84" s="94"/>
      <c r="AM84" s="94"/>
      <c r="AN84" s="70"/>
      <c r="AO84" s="70"/>
      <c r="AP84" s="70"/>
      <c r="AQ84" s="70"/>
      <c r="AR84" s="70"/>
    </row>
    <row r="86" ht="12.75">
      <c r="Q86" s="2" t="s">
        <v>0</v>
      </c>
    </row>
    <row r="88" ht="12.75">
      <c r="O88" s="2" t="s">
        <v>0</v>
      </c>
    </row>
  </sheetData>
  <mergeCells count="68">
    <mergeCell ref="D79:F79"/>
    <mergeCell ref="D72:F72"/>
    <mergeCell ref="D73:F73"/>
    <mergeCell ref="D74:F74"/>
    <mergeCell ref="D75:F75"/>
    <mergeCell ref="D67:F67"/>
    <mergeCell ref="D70:F70"/>
    <mergeCell ref="D71:F71"/>
    <mergeCell ref="D78:F78"/>
    <mergeCell ref="D68:F68"/>
    <mergeCell ref="D69:F69"/>
    <mergeCell ref="D76:F76"/>
    <mergeCell ref="D77:F77"/>
    <mergeCell ref="D84:F84"/>
    <mergeCell ref="D80:F80"/>
    <mergeCell ref="D81:F81"/>
    <mergeCell ref="D82:F82"/>
    <mergeCell ref="Z67:AB67"/>
    <mergeCell ref="AK67:AM67"/>
    <mergeCell ref="Z68:AB68"/>
    <mergeCell ref="AK68:AM68"/>
    <mergeCell ref="Z69:AB69"/>
    <mergeCell ref="AK69:AM69"/>
    <mergeCell ref="Z70:AB70"/>
    <mergeCell ref="AK70:AM70"/>
    <mergeCell ref="Z71:AB71"/>
    <mergeCell ref="AK71:AM71"/>
    <mergeCell ref="Z72:AB72"/>
    <mergeCell ref="AK72:AM72"/>
    <mergeCell ref="Z73:AB73"/>
    <mergeCell ref="AK73:AM73"/>
    <mergeCell ref="Z74:AB74"/>
    <mergeCell ref="AK74:AM74"/>
    <mergeCell ref="Z77:AB77"/>
    <mergeCell ref="AK75:AM75"/>
    <mergeCell ref="Z78:AB78"/>
    <mergeCell ref="AK76:AM76"/>
    <mergeCell ref="Z79:AB79"/>
    <mergeCell ref="AK77:AM77"/>
    <mergeCell ref="Z80:AB80"/>
    <mergeCell ref="AK78:AM78"/>
    <mergeCell ref="Z75:AB75"/>
    <mergeCell ref="AK79:AM79"/>
    <mergeCell ref="Z76:AB76"/>
    <mergeCell ref="AK80:AM80"/>
    <mergeCell ref="Z81:AB81"/>
    <mergeCell ref="AK81:AM81"/>
    <mergeCell ref="Z82:AB82"/>
    <mergeCell ref="AK82:AM82"/>
    <mergeCell ref="Z84:AB84"/>
    <mergeCell ref="AK84:AM84"/>
    <mergeCell ref="O67:Q67"/>
    <mergeCell ref="O68:Q68"/>
    <mergeCell ref="O69:Q69"/>
    <mergeCell ref="O70:Q70"/>
    <mergeCell ref="O76:Q76"/>
    <mergeCell ref="O73:Q73"/>
    <mergeCell ref="O77:Q77"/>
    <mergeCell ref="O72:Q72"/>
    <mergeCell ref="O71:Q71"/>
    <mergeCell ref="O79:Q79"/>
    <mergeCell ref="O80:Q80"/>
    <mergeCell ref="O74:Q74"/>
    <mergeCell ref="O84:Q84"/>
    <mergeCell ref="O81:Q81"/>
    <mergeCell ref="O75:Q75"/>
    <mergeCell ref="O78:Q78"/>
    <mergeCell ref="O82:Q82"/>
  </mergeCells>
  <printOptions horizontalCentered="1" verticalCentered="1"/>
  <pageMargins left="0.2" right="0.35433070866141736" top="0.31496062992125984" bottom="0.275590551181102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T86"/>
  <sheetViews>
    <sheetView showGridLines="0" showRowColHeaders="0" zoomScale="75" zoomScaleNormal="75" workbookViewId="0" topLeftCell="AB1">
      <selection activeCell="X22" sqref="X22"/>
    </sheetView>
  </sheetViews>
  <sheetFormatPr defaultColWidth="11.00390625" defaultRowHeight="12.75"/>
  <cols>
    <col min="1" max="1" width="4.625" style="0" customWidth="1"/>
    <col min="2" max="2" width="20.25390625" style="0" customWidth="1"/>
    <col min="3" max="3" width="5.625" style="2" customWidth="1"/>
    <col min="4" max="4" width="7.125" style="2" customWidth="1"/>
    <col min="5" max="5" width="3.625" style="2" customWidth="1"/>
    <col min="6" max="11" width="7.125" style="2" customWidth="1"/>
    <col min="12" max="12" width="4.625" style="0" customWidth="1"/>
    <col min="13" max="13" width="20.25390625" style="0" customWidth="1"/>
    <col min="14" max="14" width="5.625" style="2" customWidth="1"/>
    <col min="15" max="15" width="7.125" style="2" customWidth="1"/>
    <col min="16" max="16" width="3.625" style="2" customWidth="1"/>
    <col min="17" max="21" width="7.125" style="2" customWidth="1"/>
    <col min="22" max="22" width="7.125" style="0" customWidth="1"/>
    <col min="23" max="23" width="4.625" style="0" customWidth="1"/>
    <col min="24" max="24" width="20.25390625" style="0" customWidth="1"/>
    <col min="25" max="25" width="5.625" style="2" customWidth="1"/>
    <col min="26" max="26" width="7.125" style="2" customWidth="1"/>
    <col min="27" max="27" width="3.625" style="2" customWidth="1"/>
    <col min="28" max="32" width="7.125" style="2" customWidth="1"/>
    <col min="33" max="33" width="7.125" style="0" customWidth="1"/>
    <col min="34" max="34" width="4.625" style="0" customWidth="1"/>
    <col min="35" max="35" width="20.25390625" style="0" customWidth="1"/>
    <col min="36" max="36" width="5.625" style="2" customWidth="1"/>
    <col min="37" max="37" width="7.125" style="2" customWidth="1"/>
    <col min="38" max="38" width="3.625" style="2" customWidth="1"/>
    <col min="39" max="43" width="7.125" style="2" customWidth="1"/>
    <col min="44" max="44" width="7.125" style="0" customWidth="1"/>
  </cols>
  <sheetData>
    <row r="1" spans="22:44" ht="12.75">
      <c r="V1" s="2"/>
      <c r="AG1" s="2"/>
      <c r="AR1" s="2"/>
    </row>
    <row r="2" spans="2:44" ht="18">
      <c r="B2" s="21" t="s">
        <v>41</v>
      </c>
      <c r="K2" s="51" t="s">
        <v>49</v>
      </c>
      <c r="M2" s="21" t="s">
        <v>358</v>
      </c>
      <c r="V2" s="51" t="s">
        <v>359</v>
      </c>
      <c r="X2" s="21" t="s">
        <v>358</v>
      </c>
      <c r="AG2" s="51" t="s">
        <v>428</v>
      </c>
      <c r="AI2" s="21" t="s">
        <v>358</v>
      </c>
      <c r="AR2" s="51" t="s">
        <v>429</v>
      </c>
    </row>
    <row r="3" spans="2:44" ht="8.25" customHeight="1">
      <c r="B3" s="21"/>
      <c r="M3" s="21"/>
      <c r="V3" s="2"/>
      <c r="X3" s="21"/>
      <c r="AG3" s="2"/>
      <c r="AI3" s="21"/>
      <c r="AR3" s="2"/>
    </row>
    <row r="4" spans="22:44" ht="13.5" thickBot="1">
      <c r="V4" s="2"/>
      <c r="AG4" s="2"/>
      <c r="AR4" s="2"/>
    </row>
    <row r="5" spans="2:44" ht="12.75">
      <c r="B5" s="4" t="s">
        <v>9</v>
      </c>
      <c r="C5" s="5"/>
      <c r="D5" s="5"/>
      <c r="E5" s="5"/>
      <c r="F5" s="5"/>
      <c r="G5" s="5"/>
      <c r="H5" s="5"/>
      <c r="I5" s="5"/>
      <c r="J5" s="5"/>
      <c r="K5" s="6"/>
      <c r="M5" s="4" t="s">
        <v>199</v>
      </c>
      <c r="N5" s="50" t="s">
        <v>200</v>
      </c>
      <c r="O5" s="5"/>
      <c r="P5" s="5"/>
      <c r="Q5" s="5"/>
      <c r="R5" s="5"/>
      <c r="S5" s="5"/>
      <c r="T5" s="5"/>
      <c r="U5" s="5"/>
      <c r="V5" s="6"/>
      <c r="X5" s="4" t="s">
        <v>424</v>
      </c>
      <c r="Y5" s="50" t="s">
        <v>440</v>
      </c>
      <c r="Z5" s="5"/>
      <c r="AA5" s="5"/>
      <c r="AB5" s="5"/>
      <c r="AC5" s="5"/>
      <c r="AD5" s="5"/>
      <c r="AE5" s="5"/>
      <c r="AF5" s="5"/>
      <c r="AG5" s="6"/>
      <c r="AI5" s="4" t="s">
        <v>430</v>
      </c>
      <c r="AJ5" s="50" t="s">
        <v>448</v>
      </c>
      <c r="AK5" s="5"/>
      <c r="AL5" s="5"/>
      <c r="AM5" s="5"/>
      <c r="AN5" s="5"/>
      <c r="AO5" s="5"/>
      <c r="AP5" s="5"/>
      <c r="AQ5" s="5"/>
      <c r="AR5" s="6"/>
    </row>
    <row r="6" spans="2:44" s="1" customFormat="1" ht="8.25">
      <c r="B6" s="10" t="s">
        <v>10</v>
      </c>
      <c r="C6" s="13" t="s">
        <v>11</v>
      </c>
      <c r="D6" s="13" t="s">
        <v>12</v>
      </c>
      <c r="E6" s="13" t="s">
        <v>30</v>
      </c>
      <c r="F6" s="13" t="s">
        <v>13</v>
      </c>
      <c r="G6" s="13" t="s">
        <v>14</v>
      </c>
      <c r="H6" s="13" t="s">
        <v>15</v>
      </c>
      <c r="I6" s="13" t="s">
        <v>16</v>
      </c>
      <c r="J6" s="13" t="s">
        <v>17</v>
      </c>
      <c r="K6" s="14" t="s">
        <v>18</v>
      </c>
      <c r="M6" s="10" t="s">
        <v>10</v>
      </c>
      <c r="N6" s="13" t="s">
        <v>11</v>
      </c>
      <c r="O6" s="13" t="s">
        <v>12</v>
      </c>
      <c r="P6" s="13" t="s">
        <v>30</v>
      </c>
      <c r="Q6" s="13" t="s">
        <v>13</v>
      </c>
      <c r="R6" s="13" t="s">
        <v>14</v>
      </c>
      <c r="S6" s="13" t="s">
        <v>15</v>
      </c>
      <c r="T6" s="13" t="s">
        <v>16</v>
      </c>
      <c r="U6" s="13" t="s">
        <v>17</v>
      </c>
      <c r="V6" s="14" t="s">
        <v>18</v>
      </c>
      <c r="X6" s="10" t="s">
        <v>10</v>
      </c>
      <c r="Y6" s="13" t="s">
        <v>11</v>
      </c>
      <c r="Z6" s="13" t="s">
        <v>12</v>
      </c>
      <c r="AA6" s="13" t="s">
        <v>30</v>
      </c>
      <c r="AB6" s="13" t="s">
        <v>224</v>
      </c>
      <c r="AC6" s="13" t="s">
        <v>14</v>
      </c>
      <c r="AD6" s="13" t="s">
        <v>15</v>
      </c>
      <c r="AE6" s="13" t="s">
        <v>16</v>
      </c>
      <c r="AF6" s="13" t="s">
        <v>17</v>
      </c>
      <c r="AG6" s="14" t="s">
        <v>18</v>
      </c>
      <c r="AI6" s="10" t="s">
        <v>10</v>
      </c>
      <c r="AJ6" s="13" t="s">
        <v>11</v>
      </c>
      <c r="AK6" s="13" t="s">
        <v>12</v>
      </c>
      <c r="AL6" s="13" t="s">
        <v>30</v>
      </c>
      <c r="AM6" s="13" t="s">
        <v>224</v>
      </c>
      <c r="AN6" s="13" t="s">
        <v>14</v>
      </c>
      <c r="AO6" s="13" t="s">
        <v>15</v>
      </c>
      <c r="AP6" s="13" t="s">
        <v>16</v>
      </c>
      <c r="AQ6" s="13" t="s">
        <v>17</v>
      </c>
      <c r="AR6" s="14" t="s">
        <v>18</v>
      </c>
    </row>
    <row r="7" spans="2:44" s="3" customFormat="1" ht="15">
      <c r="B7" s="11" t="s">
        <v>183</v>
      </c>
      <c r="C7" s="59">
        <v>3</v>
      </c>
      <c r="D7" s="24"/>
      <c r="E7" s="43"/>
      <c r="F7" s="24"/>
      <c r="G7" s="24" t="s">
        <v>0</v>
      </c>
      <c r="H7" s="24"/>
      <c r="I7" s="25"/>
      <c r="J7" s="24"/>
      <c r="K7" s="26"/>
      <c r="M7" s="11" t="s">
        <v>183</v>
      </c>
      <c r="N7" s="65">
        <v>3</v>
      </c>
      <c r="O7" s="43">
        <v>0.574</v>
      </c>
      <c r="P7" s="43">
        <v>4</v>
      </c>
      <c r="Q7" s="43" t="s">
        <v>477</v>
      </c>
      <c r="R7" s="43" t="s">
        <v>475</v>
      </c>
      <c r="S7" s="43" t="s">
        <v>476</v>
      </c>
      <c r="T7" s="44" t="s">
        <v>475</v>
      </c>
      <c r="U7" s="43" t="s">
        <v>0</v>
      </c>
      <c r="V7" s="17"/>
      <c r="X7" s="11" t="s">
        <v>186</v>
      </c>
      <c r="Y7" s="15"/>
      <c r="Z7" s="15"/>
      <c r="AA7" s="43"/>
      <c r="AB7" s="15"/>
      <c r="AC7" s="15"/>
      <c r="AD7" s="15"/>
      <c r="AE7" s="16"/>
      <c r="AF7" s="15"/>
      <c r="AG7" s="17"/>
      <c r="AI7" s="11" t="s">
        <v>183</v>
      </c>
      <c r="AJ7" s="15"/>
      <c r="AK7" s="15"/>
      <c r="AL7" s="43"/>
      <c r="AM7" s="15"/>
      <c r="AN7" s="15"/>
      <c r="AO7" s="15"/>
      <c r="AP7" s="16"/>
      <c r="AQ7" s="15"/>
      <c r="AR7" s="17"/>
    </row>
    <row r="8" spans="2:44" s="3" customFormat="1" ht="15.75" thickBot="1">
      <c r="B8" s="12" t="s">
        <v>180</v>
      </c>
      <c r="C8" s="60">
        <v>0</v>
      </c>
      <c r="D8" s="27"/>
      <c r="E8" s="46"/>
      <c r="F8" s="27"/>
      <c r="G8" s="28"/>
      <c r="H8" s="27"/>
      <c r="I8" s="27"/>
      <c r="J8" s="27"/>
      <c r="K8" s="29"/>
      <c r="M8" s="12" t="s">
        <v>186</v>
      </c>
      <c r="N8" s="66">
        <v>0</v>
      </c>
      <c r="O8" s="46">
        <v>0.321</v>
      </c>
      <c r="P8" s="46">
        <v>2</v>
      </c>
      <c r="Q8" s="46" t="s">
        <v>480</v>
      </c>
      <c r="R8" s="47" t="s">
        <v>478</v>
      </c>
      <c r="S8" s="46" t="s">
        <v>479</v>
      </c>
      <c r="T8" s="46" t="s">
        <v>267</v>
      </c>
      <c r="U8" s="47" t="s">
        <v>0</v>
      </c>
      <c r="V8" s="20"/>
      <c r="X8" s="12" t="s">
        <v>176</v>
      </c>
      <c r="Y8" s="18"/>
      <c r="Z8" s="18"/>
      <c r="AA8" s="46"/>
      <c r="AB8" s="18"/>
      <c r="AC8" s="19"/>
      <c r="AD8" s="18"/>
      <c r="AE8" s="18"/>
      <c r="AF8" s="18"/>
      <c r="AG8" s="20"/>
      <c r="AI8" s="12" t="s">
        <v>178</v>
      </c>
      <c r="AJ8" s="18"/>
      <c r="AK8" s="18"/>
      <c r="AL8" s="46"/>
      <c r="AM8" s="18"/>
      <c r="AN8" s="19"/>
      <c r="AO8" s="18"/>
      <c r="AP8" s="18"/>
      <c r="AQ8" s="18"/>
      <c r="AR8" s="20"/>
    </row>
    <row r="9" spans="15:44" ht="12.75">
      <c r="O9" s="2" t="s">
        <v>0</v>
      </c>
      <c r="V9" s="2"/>
      <c r="AG9" s="2"/>
      <c r="AR9" s="2"/>
    </row>
    <row r="10" spans="22:44" ht="3.75" customHeight="1">
      <c r="V10" s="2"/>
      <c r="AG10" s="2"/>
      <c r="AR10" s="2"/>
    </row>
    <row r="11" spans="22:44" ht="13.5" thickBot="1">
      <c r="V11" s="2"/>
      <c r="AG11" s="2"/>
      <c r="AR11" s="2"/>
    </row>
    <row r="12" spans="2:44" ht="12.75">
      <c r="B12" s="4" t="s">
        <v>19</v>
      </c>
      <c r="C12" s="5"/>
      <c r="D12" s="5"/>
      <c r="E12" s="5"/>
      <c r="F12" s="5"/>
      <c r="G12" s="5"/>
      <c r="H12" s="5"/>
      <c r="I12" s="5"/>
      <c r="J12" s="5"/>
      <c r="K12" s="6"/>
      <c r="M12" s="4" t="s">
        <v>201</v>
      </c>
      <c r="N12" s="50" t="s">
        <v>202</v>
      </c>
      <c r="O12" s="5"/>
      <c r="P12" s="5"/>
      <c r="Q12" s="5"/>
      <c r="R12" s="5"/>
      <c r="S12" s="5"/>
      <c r="T12" s="5"/>
      <c r="U12" s="5"/>
      <c r="V12" s="6"/>
      <c r="X12" s="4" t="s">
        <v>425</v>
      </c>
      <c r="Y12" s="50" t="s">
        <v>441</v>
      </c>
      <c r="Z12" s="5"/>
      <c r="AA12" s="5"/>
      <c r="AB12" s="5"/>
      <c r="AC12" s="5"/>
      <c r="AD12" s="5"/>
      <c r="AE12" s="5"/>
      <c r="AF12" s="5"/>
      <c r="AG12" s="6"/>
      <c r="AI12" s="4" t="s">
        <v>432</v>
      </c>
      <c r="AJ12" s="50" t="s">
        <v>433</v>
      </c>
      <c r="AK12" s="5"/>
      <c r="AL12" s="5"/>
      <c r="AM12" s="5"/>
      <c r="AN12" s="5"/>
      <c r="AO12" s="5"/>
      <c r="AP12" s="5"/>
      <c r="AQ12" s="5"/>
      <c r="AR12" s="6"/>
    </row>
    <row r="13" spans="2:44" s="1" customFormat="1" ht="8.25">
      <c r="B13" s="10" t="s">
        <v>10</v>
      </c>
      <c r="C13" s="13" t="s">
        <v>11</v>
      </c>
      <c r="D13" s="13" t="s">
        <v>12</v>
      </c>
      <c r="E13" s="13" t="s">
        <v>30</v>
      </c>
      <c r="F13" s="13" t="s">
        <v>13</v>
      </c>
      <c r="G13" s="13" t="s">
        <v>14</v>
      </c>
      <c r="H13" s="13" t="s">
        <v>15</v>
      </c>
      <c r="I13" s="13" t="s">
        <v>16</v>
      </c>
      <c r="J13" s="13" t="s">
        <v>17</v>
      </c>
      <c r="K13" s="14" t="s">
        <v>18</v>
      </c>
      <c r="M13" s="10" t="s">
        <v>10</v>
      </c>
      <c r="N13" s="13" t="s">
        <v>11</v>
      </c>
      <c r="O13" s="13" t="s">
        <v>12</v>
      </c>
      <c r="P13" s="13" t="s">
        <v>30</v>
      </c>
      <c r="Q13" s="13" t="s">
        <v>13</v>
      </c>
      <c r="R13" s="13" t="s">
        <v>14</v>
      </c>
      <c r="S13" s="13" t="s">
        <v>15</v>
      </c>
      <c r="T13" s="13" t="s">
        <v>16</v>
      </c>
      <c r="U13" s="13" t="s">
        <v>17</v>
      </c>
      <c r="V13" s="14" t="s">
        <v>18</v>
      </c>
      <c r="X13" s="10" t="s">
        <v>10</v>
      </c>
      <c r="Y13" s="13" t="s">
        <v>11</v>
      </c>
      <c r="Z13" s="13" t="s">
        <v>12</v>
      </c>
      <c r="AA13" s="13" t="s">
        <v>30</v>
      </c>
      <c r="AB13" s="13" t="s">
        <v>224</v>
      </c>
      <c r="AC13" s="13" t="s">
        <v>14</v>
      </c>
      <c r="AD13" s="13" t="s">
        <v>15</v>
      </c>
      <c r="AE13" s="13" t="s">
        <v>16</v>
      </c>
      <c r="AF13" s="13" t="s">
        <v>17</v>
      </c>
      <c r="AG13" s="14" t="s">
        <v>18</v>
      </c>
      <c r="AI13" s="10" t="s">
        <v>10</v>
      </c>
      <c r="AJ13" s="13" t="s">
        <v>11</v>
      </c>
      <c r="AK13" s="13" t="s">
        <v>12</v>
      </c>
      <c r="AL13" s="13" t="s">
        <v>30</v>
      </c>
      <c r="AM13" s="13" t="s">
        <v>224</v>
      </c>
      <c r="AN13" s="13" t="s">
        <v>14</v>
      </c>
      <c r="AO13" s="13" t="s">
        <v>15</v>
      </c>
      <c r="AP13" s="13" t="s">
        <v>16</v>
      </c>
      <c r="AQ13" s="13" t="s">
        <v>17</v>
      </c>
      <c r="AR13" s="14" t="s">
        <v>18</v>
      </c>
    </row>
    <row r="14" spans="2:44" s="3" customFormat="1" ht="15">
      <c r="B14" s="11" t="s">
        <v>174</v>
      </c>
      <c r="C14" s="59">
        <v>0</v>
      </c>
      <c r="D14" s="15"/>
      <c r="E14" s="43"/>
      <c r="F14" s="15"/>
      <c r="G14" s="15"/>
      <c r="H14" s="15"/>
      <c r="I14" s="16"/>
      <c r="J14" s="15"/>
      <c r="K14" s="17"/>
      <c r="M14" s="11" t="s">
        <v>178</v>
      </c>
      <c r="N14" s="65">
        <v>3</v>
      </c>
      <c r="O14" s="43">
        <v>0.957</v>
      </c>
      <c r="P14" s="43">
        <v>8</v>
      </c>
      <c r="Q14" s="43" t="s">
        <v>383</v>
      </c>
      <c r="R14" s="43" t="s">
        <v>385</v>
      </c>
      <c r="S14" s="43" t="s">
        <v>387</v>
      </c>
      <c r="T14" s="44" t="s">
        <v>388</v>
      </c>
      <c r="U14" s="43" t="s">
        <v>191</v>
      </c>
      <c r="V14" s="17"/>
      <c r="X14" s="11" t="s">
        <v>179</v>
      </c>
      <c r="Y14" s="65"/>
      <c r="Z14" s="43"/>
      <c r="AA14" s="43"/>
      <c r="AB14" s="43"/>
      <c r="AC14" s="43"/>
      <c r="AD14" s="43"/>
      <c r="AE14" s="44"/>
      <c r="AF14" s="43"/>
      <c r="AG14" s="17"/>
      <c r="AI14" s="11" t="s">
        <v>172</v>
      </c>
      <c r="AJ14" s="65"/>
      <c r="AK14" s="43"/>
      <c r="AL14" s="43"/>
      <c r="AM14" s="43"/>
      <c r="AN14" s="43"/>
      <c r="AO14" s="43"/>
      <c r="AP14" s="44"/>
      <c r="AQ14" s="43"/>
      <c r="AR14" s="17"/>
    </row>
    <row r="15" spans="2:44" s="3" customFormat="1" ht="15.75" thickBot="1">
      <c r="B15" s="12" t="s">
        <v>186</v>
      </c>
      <c r="C15" s="60">
        <v>3</v>
      </c>
      <c r="D15" s="18"/>
      <c r="E15" s="46"/>
      <c r="F15" s="18"/>
      <c r="G15" s="19"/>
      <c r="H15" s="18"/>
      <c r="I15" s="18"/>
      <c r="J15" s="18"/>
      <c r="K15" s="20"/>
      <c r="M15" s="12" t="s">
        <v>179</v>
      </c>
      <c r="N15" s="66">
        <v>1</v>
      </c>
      <c r="O15" s="46">
        <v>0.681</v>
      </c>
      <c r="P15" s="46">
        <v>6</v>
      </c>
      <c r="Q15" s="46" t="s">
        <v>384</v>
      </c>
      <c r="R15" s="47" t="s">
        <v>386</v>
      </c>
      <c r="S15" s="46" t="s">
        <v>391</v>
      </c>
      <c r="T15" s="46" t="s">
        <v>389</v>
      </c>
      <c r="U15" s="47" t="s">
        <v>390</v>
      </c>
      <c r="V15" s="20"/>
      <c r="X15" s="12" t="s">
        <v>47</v>
      </c>
      <c r="Y15" s="66"/>
      <c r="Z15" s="46"/>
      <c r="AA15" s="46"/>
      <c r="AB15" s="46"/>
      <c r="AC15" s="47"/>
      <c r="AD15" s="46"/>
      <c r="AE15" s="46"/>
      <c r="AF15" s="47"/>
      <c r="AG15" s="20"/>
      <c r="AI15" s="12" t="s">
        <v>184</v>
      </c>
      <c r="AJ15" s="66"/>
      <c r="AK15" s="46"/>
      <c r="AL15" s="46"/>
      <c r="AM15" s="46"/>
      <c r="AN15" s="47"/>
      <c r="AO15" s="46"/>
      <c r="AP15" s="46"/>
      <c r="AQ15" s="47"/>
      <c r="AR15" s="20"/>
    </row>
    <row r="16" spans="17:44" ht="12.75" customHeight="1">
      <c r="Q16" s="2" t="s">
        <v>0</v>
      </c>
      <c r="V16" s="2"/>
      <c r="AB16" s="2" t="s">
        <v>0</v>
      </c>
      <c r="AG16" s="2"/>
      <c r="AM16" s="2" t="s">
        <v>0</v>
      </c>
      <c r="AR16" s="2"/>
    </row>
    <row r="17" spans="22:44" ht="3.75" customHeight="1">
      <c r="V17" s="2"/>
      <c r="AG17" s="2"/>
      <c r="AR17" s="2"/>
    </row>
    <row r="18" spans="22:44" ht="13.5" thickBot="1">
      <c r="V18" s="2"/>
      <c r="AG18" s="2"/>
      <c r="AR18" s="2"/>
    </row>
    <row r="19" spans="2:44" ht="12.75">
      <c r="B19" s="4" t="s">
        <v>20</v>
      </c>
      <c r="C19" s="5"/>
      <c r="D19" s="5"/>
      <c r="E19" s="5"/>
      <c r="F19" s="5"/>
      <c r="G19" s="5"/>
      <c r="H19" s="5"/>
      <c r="I19" s="5"/>
      <c r="J19" s="5"/>
      <c r="K19" s="6"/>
      <c r="M19" s="4" t="s">
        <v>203</v>
      </c>
      <c r="N19" s="50" t="s">
        <v>204</v>
      </c>
      <c r="O19" s="5"/>
      <c r="P19" s="5"/>
      <c r="Q19" s="5"/>
      <c r="R19" s="5"/>
      <c r="S19" s="5"/>
      <c r="T19" s="5"/>
      <c r="U19" s="5"/>
      <c r="V19" s="6"/>
      <c r="X19" s="4" t="s">
        <v>426</v>
      </c>
      <c r="Y19" s="50" t="s">
        <v>445</v>
      </c>
      <c r="Z19" s="5"/>
      <c r="AA19" s="5"/>
      <c r="AB19" s="5"/>
      <c r="AC19" s="5"/>
      <c r="AD19" s="5"/>
      <c r="AE19" s="5"/>
      <c r="AF19" s="5"/>
      <c r="AG19" s="6"/>
      <c r="AI19" s="80"/>
      <c r="AJ19" s="81"/>
      <c r="AK19" s="77"/>
      <c r="AL19" s="77"/>
      <c r="AM19" s="77"/>
      <c r="AN19" s="77"/>
      <c r="AO19" s="77"/>
      <c r="AP19" s="77"/>
      <c r="AQ19" s="77"/>
      <c r="AR19" s="77"/>
    </row>
    <row r="20" spans="2:44" s="1" customFormat="1" ht="8.25">
      <c r="B20" s="10" t="s">
        <v>10</v>
      </c>
      <c r="C20" s="13" t="s">
        <v>11</v>
      </c>
      <c r="D20" s="13" t="s">
        <v>12</v>
      </c>
      <c r="E20" s="13" t="s">
        <v>30</v>
      </c>
      <c r="F20" s="13" t="s">
        <v>13</v>
      </c>
      <c r="G20" s="13" t="s">
        <v>14</v>
      </c>
      <c r="H20" s="13" t="s">
        <v>15</v>
      </c>
      <c r="I20" s="13" t="s">
        <v>16</v>
      </c>
      <c r="J20" s="13" t="s">
        <v>17</v>
      </c>
      <c r="K20" s="14" t="s">
        <v>18</v>
      </c>
      <c r="M20" s="10" t="s">
        <v>10</v>
      </c>
      <c r="N20" s="13" t="s">
        <v>11</v>
      </c>
      <c r="O20" s="13" t="s">
        <v>12</v>
      </c>
      <c r="P20" s="13" t="s">
        <v>30</v>
      </c>
      <c r="Q20" s="13" t="s">
        <v>13</v>
      </c>
      <c r="R20" s="13" t="s">
        <v>14</v>
      </c>
      <c r="S20" s="13" t="s">
        <v>15</v>
      </c>
      <c r="T20" s="13" t="s">
        <v>16</v>
      </c>
      <c r="U20" s="13" t="s">
        <v>17</v>
      </c>
      <c r="V20" s="14" t="s">
        <v>18</v>
      </c>
      <c r="X20" s="10" t="s">
        <v>10</v>
      </c>
      <c r="Y20" s="13" t="s">
        <v>11</v>
      </c>
      <c r="Z20" s="13" t="s">
        <v>12</v>
      </c>
      <c r="AA20" s="13" t="s">
        <v>30</v>
      </c>
      <c r="AB20" s="13" t="s">
        <v>224</v>
      </c>
      <c r="AC20" s="13" t="s">
        <v>14</v>
      </c>
      <c r="AD20" s="13" t="s">
        <v>15</v>
      </c>
      <c r="AE20" s="13" t="s">
        <v>16</v>
      </c>
      <c r="AF20" s="13" t="s">
        <v>17</v>
      </c>
      <c r="AG20" s="14" t="s">
        <v>18</v>
      </c>
      <c r="AI20" s="82"/>
      <c r="AJ20" s="78"/>
      <c r="AK20" s="78"/>
      <c r="AL20" s="78"/>
      <c r="AM20" s="78"/>
      <c r="AN20" s="78"/>
      <c r="AO20" s="78"/>
      <c r="AP20" s="78"/>
      <c r="AQ20" s="78"/>
      <c r="AR20" s="78"/>
    </row>
    <row r="21" spans="2:46" s="3" customFormat="1" ht="15">
      <c r="B21" s="11" t="s">
        <v>178</v>
      </c>
      <c r="C21" s="59">
        <v>3</v>
      </c>
      <c r="D21" s="43">
        <v>0.904</v>
      </c>
      <c r="E21" s="43">
        <v>6</v>
      </c>
      <c r="F21" s="43" t="s">
        <v>197</v>
      </c>
      <c r="G21" s="43" t="s">
        <v>190</v>
      </c>
      <c r="H21" s="43" t="s">
        <v>193</v>
      </c>
      <c r="I21" s="44" t="s">
        <v>190</v>
      </c>
      <c r="J21" s="43" t="s">
        <v>194</v>
      </c>
      <c r="K21" s="45" t="s">
        <v>191</v>
      </c>
      <c r="M21" s="11" t="s">
        <v>182</v>
      </c>
      <c r="N21" s="65">
        <v>1</v>
      </c>
      <c r="O21" s="43">
        <v>0.426</v>
      </c>
      <c r="P21" s="43">
        <v>3</v>
      </c>
      <c r="Q21" s="43" t="s">
        <v>375</v>
      </c>
      <c r="R21" s="43" t="s">
        <v>195</v>
      </c>
      <c r="S21" s="43" t="s">
        <v>268</v>
      </c>
      <c r="T21" s="44" t="s">
        <v>373</v>
      </c>
      <c r="U21" s="43" t="s">
        <v>267</v>
      </c>
      <c r="V21" s="45"/>
      <c r="X21" s="11" t="s">
        <v>182</v>
      </c>
      <c r="Y21" s="65"/>
      <c r="Z21" s="43"/>
      <c r="AA21" s="43"/>
      <c r="AB21" s="43"/>
      <c r="AC21" s="43"/>
      <c r="AD21" s="43"/>
      <c r="AE21" s="44"/>
      <c r="AF21" s="43"/>
      <c r="AG21" s="45"/>
      <c r="AI21" s="8"/>
      <c r="AJ21" s="88"/>
      <c r="AK21" s="86"/>
      <c r="AL21" s="86"/>
      <c r="AM21" s="86"/>
      <c r="AN21" s="86"/>
      <c r="AO21" s="86"/>
      <c r="AP21" s="89"/>
      <c r="AQ21" s="86"/>
      <c r="AR21" s="86"/>
      <c r="AT21" s="3" t="s">
        <v>0</v>
      </c>
    </row>
    <row r="22" spans="2:46" s="3" customFormat="1" ht="15.75" thickBot="1">
      <c r="B22" s="12" t="s">
        <v>176</v>
      </c>
      <c r="C22" s="60">
        <v>2</v>
      </c>
      <c r="D22" s="46">
        <v>0.721</v>
      </c>
      <c r="E22" s="46">
        <v>4</v>
      </c>
      <c r="F22" s="46" t="s">
        <v>198</v>
      </c>
      <c r="G22" s="47" t="s">
        <v>192</v>
      </c>
      <c r="H22" s="46" t="s">
        <v>190</v>
      </c>
      <c r="I22" s="46" t="s">
        <v>192</v>
      </c>
      <c r="J22" s="46" t="s">
        <v>195</v>
      </c>
      <c r="K22" s="48" t="s">
        <v>196</v>
      </c>
      <c r="M22" s="12" t="s">
        <v>172</v>
      </c>
      <c r="N22" s="66">
        <v>3</v>
      </c>
      <c r="O22" s="46">
        <v>0.482</v>
      </c>
      <c r="P22" s="46">
        <v>4</v>
      </c>
      <c r="Q22" s="46" t="s">
        <v>376</v>
      </c>
      <c r="R22" s="47" t="s">
        <v>229</v>
      </c>
      <c r="S22" s="46" t="s">
        <v>372</v>
      </c>
      <c r="T22" s="46" t="s">
        <v>374</v>
      </c>
      <c r="U22" s="47" t="s">
        <v>268</v>
      </c>
      <c r="V22" s="56"/>
      <c r="X22" s="12" t="s">
        <v>170</v>
      </c>
      <c r="Y22" s="66"/>
      <c r="Z22" s="46"/>
      <c r="AA22" s="46"/>
      <c r="AB22" s="46"/>
      <c r="AC22" s="47"/>
      <c r="AD22" s="46"/>
      <c r="AE22" s="46"/>
      <c r="AF22" s="47"/>
      <c r="AG22" s="56"/>
      <c r="AI22" s="8"/>
      <c r="AJ22" s="88"/>
      <c r="AK22" s="86"/>
      <c r="AL22" s="86"/>
      <c r="AM22" s="86"/>
      <c r="AN22" s="90"/>
      <c r="AO22" s="86"/>
      <c r="AP22" s="86"/>
      <c r="AQ22" s="90"/>
      <c r="AR22" s="86"/>
      <c r="AT22" s="3" t="s">
        <v>0</v>
      </c>
    </row>
    <row r="23" spans="17:44" ht="18">
      <c r="Q23" s="2" t="s">
        <v>0</v>
      </c>
      <c r="V23" s="2"/>
      <c r="AB23" s="2" t="s">
        <v>0</v>
      </c>
      <c r="AG23" s="2"/>
      <c r="AI23" s="21" t="s">
        <v>358</v>
      </c>
      <c r="AR23" s="51" t="s">
        <v>434</v>
      </c>
    </row>
    <row r="24" spans="22:44" ht="3.75" customHeight="1">
      <c r="V24" s="2"/>
      <c r="AG24" s="2"/>
      <c r="AR24" s="2"/>
    </row>
    <row r="25" spans="22:44" ht="9.75" customHeight="1" thickBot="1">
      <c r="V25" s="2"/>
      <c r="AG25" s="2"/>
      <c r="AR25" s="2"/>
    </row>
    <row r="26" spans="2:44" ht="12.75">
      <c r="B26" s="4" t="s">
        <v>21</v>
      </c>
      <c r="C26" s="5"/>
      <c r="D26" s="5"/>
      <c r="E26" s="5"/>
      <c r="F26" s="5"/>
      <c r="G26" s="5"/>
      <c r="H26" s="5"/>
      <c r="I26" s="5"/>
      <c r="J26" s="5"/>
      <c r="K26" s="6"/>
      <c r="M26" s="4" t="s">
        <v>205</v>
      </c>
      <c r="N26" s="50" t="s">
        <v>206</v>
      </c>
      <c r="O26" s="5"/>
      <c r="P26" s="5"/>
      <c r="Q26" s="5"/>
      <c r="R26" s="5"/>
      <c r="S26" s="5"/>
      <c r="T26" s="5"/>
      <c r="U26" s="5"/>
      <c r="V26" s="6"/>
      <c r="X26" s="4" t="s">
        <v>427</v>
      </c>
      <c r="Y26" s="50" t="s">
        <v>443</v>
      </c>
      <c r="Z26" s="5"/>
      <c r="AA26" s="5"/>
      <c r="AB26" s="5"/>
      <c r="AC26" s="5"/>
      <c r="AD26" s="5"/>
      <c r="AE26" s="5"/>
      <c r="AF26" s="5"/>
      <c r="AG26" s="6"/>
      <c r="AI26" s="4" t="s">
        <v>435</v>
      </c>
      <c r="AJ26" s="50" t="s">
        <v>436</v>
      </c>
      <c r="AK26" s="5"/>
      <c r="AL26" s="5"/>
      <c r="AM26" s="5"/>
      <c r="AN26" s="5"/>
      <c r="AO26" s="5"/>
      <c r="AP26" s="5"/>
      <c r="AQ26" s="5"/>
      <c r="AR26" s="6"/>
    </row>
    <row r="27" spans="2:44" s="1" customFormat="1" ht="8.25">
      <c r="B27" s="10" t="s">
        <v>10</v>
      </c>
      <c r="C27" s="13" t="s">
        <v>11</v>
      </c>
      <c r="D27" s="13" t="s">
        <v>12</v>
      </c>
      <c r="E27" s="13" t="s">
        <v>30</v>
      </c>
      <c r="F27" s="13" t="s">
        <v>13</v>
      </c>
      <c r="G27" s="13" t="s">
        <v>14</v>
      </c>
      <c r="H27" s="13" t="s">
        <v>15</v>
      </c>
      <c r="I27" s="13" t="s">
        <v>16</v>
      </c>
      <c r="J27" s="13" t="s">
        <v>17</v>
      </c>
      <c r="K27" s="14" t="s">
        <v>18</v>
      </c>
      <c r="M27" s="10" t="s">
        <v>10</v>
      </c>
      <c r="N27" s="13" t="s">
        <v>11</v>
      </c>
      <c r="O27" s="13" t="s">
        <v>12</v>
      </c>
      <c r="P27" s="13" t="s">
        <v>30</v>
      </c>
      <c r="Q27" s="13" t="s">
        <v>13</v>
      </c>
      <c r="R27" s="13" t="s">
        <v>14</v>
      </c>
      <c r="S27" s="13" t="s">
        <v>15</v>
      </c>
      <c r="T27" s="13" t="s">
        <v>16</v>
      </c>
      <c r="U27" s="13" t="s">
        <v>17</v>
      </c>
      <c r="V27" s="14" t="s">
        <v>18</v>
      </c>
      <c r="X27" s="10" t="s">
        <v>10</v>
      </c>
      <c r="Y27" s="13" t="s">
        <v>11</v>
      </c>
      <c r="Z27" s="13" t="s">
        <v>12</v>
      </c>
      <c r="AA27" s="13" t="s">
        <v>30</v>
      </c>
      <c r="AB27" s="13" t="s">
        <v>224</v>
      </c>
      <c r="AC27" s="13" t="s">
        <v>14</v>
      </c>
      <c r="AD27" s="13" t="s">
        <v>15</v>
      </c>
      <c r="AE27" s="13" t="s">
        <v>16</v>
      </c>
      <c r="AF27" s="13" t="s">
        <v>17</v>
      </c>
      <c r="AG27" s="14" t="s">
        <v>18</v>
      </c>
      <c r="AI27" s="10" t="s">
        <v>10</v>
      </c>
      <c r="AJ27" s="13" t="s">
        <v>11</v>
      </c>
      <c r="AK27" s="13" t="s">
        <v>12</v>
      </c>
      <c r="AL27" s="13" t="s">
        <v>30</v>
      </c>
      <c r="AM27" s="13" t="s">
        <v>224</v>
      </c>
      <c r="AN27" s="13" t="s">
        <v>14</v>
      </c>
      <c r="AO27" s="13" t="s">
        <v>15</v>
      </c>
      <c r="AP27" s="13" t="s">
        <v>16</v>
      </c>
      <c r="AQ27" s="13" t="s">
        <v>17</v>
      </c>
      <c r="AR27" s="14" t="s">
        <v>18</v>
      </c>
    </row>
    <row r="28" spans="2:44" s="3" customFormat="1" ht="15">
      <c r="B28" s="11" t="s">
        <v>179</v>
      </c>
      <c r="C28" s="59">
        <v>3</v>
      </c>
      <c r="D28" s="15"/>
      <c r="E28" s="43"/>
      <c r="F28" s="15"/>
      <c r="G28" s="15"/>
      <c r="H28" s="15"/>
      <c r="I28" s="16"/>
      <c r="J28" s="15"/>
      <c r="K28" s="17"/>
      <c r="M28" s="11" t="s">
        <v>185</v>
      </c>
      <c r="N28" s="65">
        <v>1</v>
      </c>
      <c r="O28" s="76">
        <v>0.68</v>
      </c>
      <c r="P28" s="43" t="s">
        <v>0</v>
      </c>
      <c r="Q28" s="43" t="s">
        <v>488</v>
      </c>
      <c r="R28" s="43" t="s">
        <v>475</v>
      </c>
      <c r="S28" s="43" t="s">
        <v>483</v>
      </c>
      <c r="T28" s="44" t="s">
        <v>485</v>
      </c>
      <c r="U28" s="43" t="s">
        <v>487</v>
      </c>
      <c r="V28" s="17"/>
      <c r="X28" s="11" t="s">
        <v>185</v>
      </c>
      <c r="Y28" s="15"/>
      <c r="Z28" s="15"/>
      <c r="AA28" s="43"/>
      <c r="AB28" s="15"/>
      <c r="AC28" s="15"/>
      <c r="AD28" s="15"/>
      <c r="AE28" s="16"/>
      <c r="AF28" s="15"/>
      <c r="AG28" s="17"/>
      <c r="AI28" s="11"/>
      <c r="AJ28" s="15"/>
      <c r="AK28" s="15"/>
      <c r="AL28" s="43"/>
      <c r="AM28" s="15"/>
      <c r="AN28" s="15"/>
      <c r="AO28" s="15"/>
      <c r="AP28" s="16"/>
      <c r="AQ28" s="15"/>
      <c r="AR28" s="17"/>
    </row>
    <row r="29" spans="2:44" s="3" customFormat="1" ht="15.75" thickBot="1">
      <c r="B29" s="12" t="s">
        <v>177</v>
      </c>
      <c r="C29" s="60">
        <v>0</v>
      </c>
      <c r="D29" s="18"/>
      <c r="E29" s="46"/>
      <c r="F29" s="18"/>
      <c r="G29" s="19"/>
      <c r="H29" s="18"/>
      <c r="I29" s="18"/>
      <c r="J29" s="18"/>
      <c r="K29" s="20"/>
      <c r="M29" s="12" t="s">
        <v>184</v>
      </c>
      <c r="N29" s="66">
        <v>3</v>
      </c>
      <c r="O29" s="46">
        <v>0.692</v>
      </c>
      <c r="P29" s="46" t="s">
        <v>0</v>
      </c>
      <c r="Q29" s="46" t="s">
        <v>489</v>
      </c>
      <c r="R29" s="47" t="s">
        <v>482</v>
      </c>
      <c r="S29" s="46" t="s">
        <v>484</v>
      </c>
      <c r="T29" s="46" t="s">
        <v>486</v>
      </c>
      <c r="U29" s="47" t="s">
        <v>195</v>
      </c>
      <c r="V29" s="20"/>
      <c r="X29" s="12" t="s">
        <v>282</v>
      </c>
      <c r="Y29" s="18"/>
      <c r="Z29" s="18"/>
      <c r="AA29" s="46"/>
      <c r="AB29" s="18"/>
      <c r="AC29" s="19"/>
      <c r="AD29" s="18"/>
      <c r="AE29" s="18"/>
      <c r="AF29" s="18"/>
      <c r="AG29" s="20"/>
      <c r="AI29" s="12"/>
      <c r="AJ29" s="18"/>
      <c r="AK29" s="18"/>
      <c r="AL29" s="46"/>
      <c r="AM29" s="18"/>
      <c r="AN29" s="19"/>
      <c r="AO29" s="18"/>
      <c r="AP29" s="18"/>
      <c r="AQ29" s="18"/>
      <c r="AR29" s="20"/>
    </row>
    <row r="30" spans="2:44" s="3" customFormat="1" ht="15">
      <c r="B30" s="8"/>
      <c r="C30" s="7"/>
      <c r="D30" s="7"/>
      <c r="E30" s="7"/>
      <c r="F30" s="7"/>
      <c r="G30" s="9"/>
      <c r="H30" s="7"/>
      <c r="I30" s="7"/>
      <c r="J30" s="7"/>
      <c r="K30" s="7"/>
      <c r="M30" s="8"/>
      <c r="N30" s="7"/>
      <c r="O30" s="7"/>
      <c r="P30" s="7"/>
      <c r="Q30" s="91"/>
      <c r="R30" s="9"/>
      <c r="S30" s="7"/>
      <c r="T30" s="7"/>
      <c r="U30" s="7"/>
      <c r="V30" s="7"/>
      <c r="X30" s="8"/>
      <c r="Y30" s="7"/>
      <c r="Z30" s="7"/>
      <c r="AA30" s="7"/>
      <c r="AB30" s="7"/>
      <c r="AC30" s="9"/>
      <c r="AD30" s="7"/>
      <c r="AE30" s="7"/>
      <c r="AF30" s="7"/>
      <c r="AG30" s="7"/>
      <c r="AI30" s="8"/>
      <c r="AJ30" s="7"/>
      <c r="AK30" s="7"/>
      <c r="AL30" s="7"/>
      <c r="AM30" s="7"/>
      <c r="AN30" s="9"/>
      <c r="AO30" s="7"/>
      <c r="AP30" s="7"/>
      <c r="AQ30" s="7"/>
      <c r="AR30" s="7"/>
    </row>
    <row r="31" spans="22:44" ht="3.75" customHeight="1">
      <c r="V31" s="2"/>
      <c r="AG31" s="2"/>
      <c r="AR31" s="2"/>
    </row>
    <row r="32" spans="22:44" ht="13.5" thickBot="1">
      <c r="V32" s="2"/>
      <c r="X32" s="83"/>
      <c r="Y32" s="77"/>
      <c r="Z32" s="77"/>
      <c r="AA32" s="77"/>
      <c r="AB32" s="77"/>
      <c r="AC32" s="77"/>
      <c r="AD32" s="77"/>
      <c r="AE32" s="77"/>
      <c r="AF32" s="77"/>
      <c r="AG32" s="77"/>
      <c r="AR32" s="2"/>
    </row>
    <row r="33" spans="2:44" ht="12.75">
      <c r="B33" s="4" t="s">
        <v>22</v>
      </c>
      <c r="C33" s="5"/>
      <c r="D33" s="5"/>
      <c r="E33" s="5"/>
      <c r="F33" s="5"/>
      <c r="G33" s="5"/>
      <c r="H33" s="5"/>
      <c r="I33" s="5"/>
      <c r="J33" s="5"/>
      <c r="K33" s="6"/>
      <c r="M33" s="4" t="s">
        <v>207</v>
      </c>
      <c r="N33" s="50" t="s">
        <v>208</v>
      </c>
      <c r="O33" s="5"/>
      <c r="P33" s="5"/>
      <c r="Q33" s="5"/>
      <c r="R33" s="5"/>
      <c r="S33" s="5"/>
      <c r="T33" s="5"/>
      <c r="U33" s="5"/>
      <c r="V33" s="6"/>
      <c r="X33" s="80"/>
      <c r="Y33" s="81"/>
      <c r="Z33" s="77"/>
      <c r="AA33" s="77"/>
      <c r="AB33" s="77"/>
      <c r="AC33" s="77"/>
      <c r="AD33" s="77"/>
      <c r="AE33" s="77"/>
      <c r="AF33" s="77"/>
      <c r="AG33" s="77"/>
      <c r="AI33" s="4" t="s">
        <v>437</v>
      </c>
      <c r="AJ33" s="50" t="s">
        <v>438</v>
      </c>
      <c r="AK33" s="5"/>
      <c r="AL33" s="5"/>
      <c r="AM33" s="5"/>
      <c r="AN33" s="5"/>
      <c r="AO33" s="5"/>
      <c r="AP33" s="5"/>
      <c r="AQ33" s="5"/>
      <c r="AR33" s="6"/>
    </row>
    <row r="34" spans="2:44" s="1" customFormat="1" ht="8.25">
      <c r="B34" s="10" t="s">
        <v>10</v>
      </c>
      <c r="C34" s="13" t="s">
        <v>11</v>
      </c>
      <c r="D34" s="13" t="s">
        <v>12</v>
      </c>
      <c r="E34" s="13" t="s">
        <v>30</v>
      </c>
      <c r="F34" s="13" t="s">
        <v>13</v>
      </c>
      <c r="G34" s="13" t="s">
        <v>14</v>
      </c>
      <c r="H34" s="13" t="s">
        <v>15</v>
      </c>
      <c r="I34" s="13" t="s">
        <v>16</v>
      </c>
      <c r="J34" s="13" t="s">
        <v>17</v>
      </c>
      <c r="K34" s="14" t="s">
        <v>18</v>
      </c>
      <c r="M34" s="10" t="s">
        <v>10</v>
      </c>
      <c r="N34" s="13" t="s">
        <v>11</v>
      </c>
      <c r="O34" s="13" t="s">
        <v>12</v>
      </c>
      <c r="P34" s="13" t="s">
        <v>30</v>
      </c>
      <c r="Q34" s="13" t="s">
        <v>13</v>
      </c>
      <c r="R34" s="13" t="s">
        <v>14</v>
      </c>
      <c r="S34" s="13" t="s">
        <v>15</v>
      </c>
      <c r="T34" s="13" t="s">
        <v>16</v>
      </c>
      <c r="U34" s="13" t="s">
        <v>17</v>
      </c>
      <c r="V34" s="14" t="s">
        <v>18</v>
      </c>
      <c r="X34" s="82"/>
      <c r="Y34" s="78"/>
      <c r="Z34" s="78"/>
      <c r="AA34" s="78"/>
      <c r="AB34" s="78"/>
      <c r="AC34" s="78"/>
      <c r="AD34" s="78"/>
      <c r="AE34" s="78"/>
      <c r="AF34" s="78"/>
      <c r="AG34" s="78"/>
      <c r="AI34" s="10" t="s">
        <v>10</v>
      </c>
      <c r="AJ34" s="13" t="s">
        <v>11</v>
      </c>
      <c r="AK34" s="13" t="s">
        <v>12</v>
      </c>
      <c r="AL34" s="13" t="s">
        <v>30</v>
      </c>
      <c r="AM34" s="13" t="s">
        <v>224</v>
      </c>
      <c r="AN34" s="13" t="s">
        <v>14</v>
      </c>
      <c r="AO34" s="13" t="s">
        <v>15</v>
      </c>
      <c r="AP34" s="13" t="s">
        <v>16</v>
      </c>
      <c r="AQ34" s="13" t="s">
        <v>17</v>
      </c>
      <c r="AR34" s="14" t="s">
        <v>18</v>
      </c>
    </row>
    <row r="35" spans="2:44" s="3" customFormat="1" ht="15">
      <c r="B35" s="11" t="s">
        <v>181</v>
      </c>
      <c r="C35" s="59">
        <v>0</v>
      </c>
      <c r="D35" s="15"/>
      <c r="E35" s="43"/>
      <c r="F35" s="15"/>
      <c r="G35" s="15"/>
      <c r="H35" s="15"/>
      <c r="I35" s="16"/>
      <c r="J35" s="15"/>
      <c r="K35" s="17"/>
      <c r="M35" s="11" t="s">
        <v>180</v>
      </c>
      <c r="N35" s="65">
        <v>0</v>
      </c>
      <c r="O35" s="15"/>
      <c r="P35" s="43"/>
      <c r="Q35" s="15"/>
      <c r="R35" s="15"/>
      <c r="S35" s="15"/>
      <c r="T35" s="16"/>
      <c r="U35" s="15"/>
      <c r="V35" s="17"/>
      <c r="X35" s="8"/>
      <c r="Y35" s="7"/>
      <c r="Z35" s="7"/>
      <c r="AA35" s="86"/>
      <c r="AB35" s="7"/>
      <c r="AC35" s="7"/>
      <c r="AD35" s="7"/>
      <c r="AE35" s="87"/>
      <c r="AF35" s="7"/>
      <c r="AG35" s="7"/>
      <c r="AI35" s="11"/>
      <c r="AJ35" s="15"/>
      <c r="AK35" s="15"/>
      <c r="AL35" s="43"/>
      <c r="AM35" s="15"/>
      <c r="AN35" s="15"/>
      <c r="AO35" s="15"/>
      <c r="AP35" s="16"/>
      <c r="AQ35" s="15"/>
      <c r="AR35" s="17"/>
    </row>
    <row r="36" spans="2:44" s="3" customFormat="1" ht="15.75" thickBot="1">
      <c r="B36" s="12" t="s">
        <v>182</v>
      </c>
      <c r="C36" s="60">
        <v>3</v>
      </c>
      <c r="D36" s="18"/>
      <c r="E36" s="46"/>
      <c r="F36" s="18"/>
      <c r="G36" s="19"/>
      <c r="H36" s="18"/>
      <c r="I36" s="18"/>
      <c r="J36" s="18"/>
      <c r="K36" s="20"/>
      <c r="M36" s="12" t="s">
        <v>174</v>
      </c>
      <c r="N36" s="66">
        <v>0</v>
      </c>
      <c r="O36" s="18"/>
      <c r="P36" s="46"/>
      <c r="Q36" s="18"/>
      <c r="R36" s="19"/>
      <c r="S36" s="18"/>
      <c r="T36" s="18"/>
      <c r="U36" s="18"/>
      <c r="V36" s="20"/>
      <c r="X36" s="8"/>
      <c r="Y36" s="7"/>
      <c r="Z36" s="7"/>
      <c r="AA36" s="86"/>
      <c r="AB36" s="7"/>
      <c r="AC36" s="9"/>
      <c r="AD36" s="7"/>
      <c r="AE36" s="7"/>
      <c r="AF36" s="7"/>
      <c r="AG36" s="7"/>
      <c r="AI36" s="12"/>
      <c r="AJ36" s="18"/>
      <c r="AK36" s="18"/>
      <c r="AL36" s="46"/>
      <c r="AM36" s="18"/>
      <c r="AN36" s="19"/>
      <c r="AO36" s="18"/>
      <c r="AP36" s="18"/>
      <c r="AQ36" s="18"/>
      <c r="AR36" s="20"/>
    </row>
    <row r="37" spans="2:44" s="3" customFormat="1" ht="15">
      <c r="B37" s="8"/>
      <c r="C37" s="7"/>
      <c r="D37" s="7"/>
      <c r="E37" s="7"/>
      <c r="F37" s="7"/>
      <c r="G37" s="9"/>
      <c r="H37" s="7"/>
      <c r="I37" s="7"/>
      <c r="J37" s="7"/>
      <c r="K37" s="7"/>
      <c r="M37" s="8"/>
      <c r="N37" s="7"/>
      <c r="O37" s="7"/>
      <c r="P37" s="7"/>
      <c r="Q37" s="7"/>
      <c r="R37" s="9"/>
      <c r="S37" s="7"/>
      <c r="T37" s="7"/>
      <c r="U37" s="7"/>
      <c r="V37" s="7"/>
      <c r="X37" s="8"/>
      <c r="Y37" s="7"/>
      <c r="Z37" s="7"/>
      <c r="AA37" s="7"/>
      <c r="AB37" s="7"/>
      <c r="AC37" s="9"/>
      <c r="AD37" s="7"/>
      <c r="AE37" s="7"/>
      <c r="AF37" s="7"/>
      <c r="AG37" s="7"/>
      <c r="AI37" s="8"/>
      <c r="AJ37" s="7"/>
      <c r="AK37" s="7"/>
      <c r="AL37" s="7"/>
      <c r="AM37" s="7"/>
      <c r="AN37" s="9"/>
      <c r="AO37" s="7"/>
      <c r="AP37" s="7"/>
      <c r="AQ37" s="7"/>
      <c r="AR37" s="7"/>
    </row>
    <row r="38" spans="22:44" ht="3.75" customHeight="1">
      <c r="V38" s="2"/>
      <c r="X38" s="83"/>
      <c r="Y38" s="77"/>
      <c r="Z38" s="77"/>
      <c r="AA38" s="77"/>
      <c r="AB38" s="77"/>
      <c r="AC38" s="77"/>
      <c r="AD38" s="77"/>
      <c r="AE38" s="77"/>
      <c r="AF38" s="77"/>
      <c r="AG38" s="77"/>
      <c r="AR38" s="2"/>
    </row>
    <row r="39" spans="22:44" ht="13.5" thickBot="1">
      <c r="V39" s="2"/>
      <c r="X39" s="83"/>
      <c r="Y39" s="77"/>
      <c r="Z39" s="77"/>
      <c r="AA39" s="77"/>
      <c r="AB39" s="77"/>
      <c r="AC39" s="77"/>
      <c r="AD39" s="77"/>
      <c r="AE39" s="77"/>
      <c r="AF39" s="77"/>
      <c r="AG39" s="77"/>
      <c r="AH39" s="83"/>
      <c r="AI39" s="83"/>
      <c r="AJ39" s="77"/>
      <c r="AK39" s="77"/>
      <c r="AL39" s="77"/>
      <c r="AM39" s="77"/>
      <c r="AN39" s="77"/>
      <c r="AO39" s="77"/>
      <c r="AP39" s="77"/>
      <c r="AQ39" s="77"/>
      <c r="AR39" s="77"/>
    </row>
    <row r="40" spans="2:44" ht="12.75">
      <c r="B40" s="4" t="s">
        <v>23</v>
      </c>
      <c r="C40" s="5"/>
      <c r="D40" s="5"/>
      <c r="E40" s="5"/>
      <c r="F40" s="5"/>
      <c r="G40" s="5"/>
      <c r="H40" s="5"/>
      <c r="I40" s="5"/>
      <c r="J40" s="5"/>
      <c r="K40" s="6"/>
      <c r="M40" s="4" t="s">
        <v>209</v>
      </c>
      <c r="N40" s="50" t="s">
        <v>210</v>
      </c>
      <c r="O40" s="5"/>
      <c r="P40" s="5"/>
      <c r="Q40" s="5"/>
      <c r="R40" s="5"/>
      <c r="S40" s="5"/>
      <c r="T40" s="5"/>
      <c r="U40" s="5"/>
      <c r="V40" s="6"/>
      <c r="X40" s="80"/>
      <c r="Y40" s="81"/>
      <c r="Z40" s="77"/>
      <c r="AA40" s="77"/>
      <c r="AB40" s="77"/>
      <c r="AC40" s="77"/>
      <c r="AD40" s="77"/>
      <c r="AE40" s="77"/>
      <c r="AF40" s="77"/>
      <c r="AG40" s="77"/>
      <c r="AH40" s="83"/>
      <c r="AI40" s="80"/>
      <c r="AJ40" s="81"/>
      <c r="AK40" s="77"/>
      <c r="AL40" s="77"/>
      <c r="AM40" s="77"/>
      <c r="AN40" s="77"/>
      <c r="AO40" s="77"/>
      <c r="AP40" s="77"/>
      <c r="AQ40" s="77"/>
      <c r="AR40" s="77"/>
    </row>
    <row r="41" spans="2:44" s="1" customFormat="1" ht="8.25">
      <c r="B41" s="10" t="s">
        <v>10</v>
      </c>
      <c r="C41" s="13" t="s">
        <v>11</v>
      </c>
      <c r="D41" s="13" t="s">
        <v>12</v>
      </c>
      <c r="E41" s="13" t="s">
        <v>30</v>
      </c>
      <c r="F41" s="13" t="s">
        <v>13</v>
      </c>
      <c r="G41" s="13" t="s">
        <v>14</v>
      </c>
      <c r="H41" s="13" t="s">
        <v>15</v>
      </c>
      <c r="I41" s="13" t="s">
        <v>16</v>
      </c>
      <c r="J41" s="13" t="s">
        <v>17</v>
      </c>
      <c r="K41" s="14" t="s">
        <v>18</v>
      </c>
      <c r="M41" s="10" t="s">
        <v>10</v>
      </c>
      <c r="N41" s="13" t="s">
        <v>11</v>
      </c>
      <c r="O41" s="13" t="s">
        <v>12</v>
      </c>
      <c r="P41" s="13" t="s">
        <v>30</v>
      </c>
      <c r="Q41" s="13" t="s">
        <v>13</v>
      </c>
      <c r="R41" s="13" t="s">
        <v>14</v>
      </c>
      <c r="S41" s="13" t="s">
        <v>15</v>
      </c>
      <c r="T41" s="13" t="s">
        <v>16</v>
      </c>
      <c r="U41" s="13" t="s">
        <v>17</v>
      </c>
      <c r="V41" s="14" t="s">
        <v>18</v>
      </c>
      <c r="X41" s="82"/>
      <c r="Y41" s="78"/>
      <c r="Z41" s="78"/>
      <c r="AA41" s="78"/>
      <c r="AB41" s="78"/>
      <c r="AC41" s="78"/>
      <c r="AD41" s="78"/>
      <c r="AE41" s="78"/>
      <c r="AF41" s="78"/>
      <c r="AG41" s="78"/>
      <c r="AH41" s="82"/>
      <c r="AI41" s="82"/>
      <c r="AJ41" s="78"/>
      <c r="AK41" s="78"/>
      <c r="AL41" s="78"/>
      <c r="AM41" s="78"/>
      <c r="AN41" s="78"/>
      <c r="AO41" s="78"/>
      <c r="AP41" s="78"/>
      <c r="AQ41" s="78"/>
      <c r="AR41" s="78"/>
    </row>
    <row r="42" spans="2:44" s="3" customFormat="1" ht="15">
      <c r="B42" s="11" t="s">
        <v>171</v>
      </c>
      <c r="C42" s="59">
        <v>0</v>
      </c>
      <c r="D42" s="43">
        <v>0.233</v>
      </c>
      <c r="E42" s="43">
        <v>2</v>
      </c>
      <c r="F42" s="43" t="s">
        <v>272</v>
      </c>
      <c r="G42" s="55" t="s">
        <v>267</v>
      </c>
      <c r="H42" s="43" t="s">
        <v>269</v>
      </c>
      <c r="I42" s="44" t="s">
        <v>271</v>
      </c>
      <c r="J42" s="43"/>
      <c r="K42" s="45"/>
      <c r="M42" s="11" t="s">
        <v>176</v>
      </c>
      <c r="N42" s="65">
        <v>3</v>
      </c>
      <c r="O42" s="15"/>
      <c r="P42" s="43" t="s">
        <v>0</v>
      </c>
      <c r="Q42" s="15"/>
      <c r="R42" s="15"/>
      <c r="S42" s="15"/>
      <c r="T42" s="16"/>
      <c r="U42" s="15"/>
      <c r="V42" s="17"/>
      <c r="X42" s="8"/>
      <c r="Y42" s="7"/>
      <c r="Z42" s="7"/>
      <c r="AA42" s="86"/>
      <c r="AB42" s="7"/>
      <c r="AC42" s="7"/>
      <c r="AD42" s="7"/>
      <c r="AE42" s="87"/>
      <c r="AF42" s="7"/>
      <c r="AG42" s="7"/>
      <c r="AH42" s="8"/>
      <c r="AI42" s="8"/>
      <c r="AJ42" s="7"/>
      <c r="AK42" s="7"/>
      <c r="AL42" s="86"/>
      <c r="AM42" s="7"/>
      <c r="AN42" s="7"/>
      <c r="AO42" s="7"/>
      <c r="AP42" s="87"/>
      <c r="AQ42" s="7"/>
      <c r="AR42" s="7"/>
    </row>
    <row r="43" spans="2:44" s="3" customFormat="1" ht="15.75" thickBot="1">
      <c r="B43" s="12" t="s">
        <v>172</v>
      </c>
      <c r="C43" s="60">
        <v>3</v>
      </c>
      <c r="D43" s="46">
        <v>0.389</v>
      </c>
      <c r="E43" s="46">
        <v>2</v>
      </c>
      <c r="F43" s="46" t="s">
        <v>273</v>
      </c>
      <c r="G43" s="47" t="s">
        <v>268</v>
      </c>
      <c r="H43" s="46" t="s">
        <v>270</v>
      </c>
      <c r="I43" s="46" t="s">
        <v>270</v>
      </c>
      <c r="J43" s="46"/>
      <c r="K43" s="56"/>
      <c r="M43" s="12" t="s">
        <v>177</v>
      </c>
      <c r="N43" s="66">
        <v>0</v>
      </c>
      <c r="O43" s="18"/>
      <c r="P43" s="46" t="s">
        <v>0</v>
      </c>
      <c r="Q43" s="18"/>
      <c r="R43" s="19"/>
      <c r="S43" s="18"/>
      <c r="T43" s="18"/>
      <c r="U43" s="18"/>
      <c r="V43" s="20"/>
      <c r="X43" s="8"/>
      <c r="Y43" s="7"/>
      <c r="Z43" s="7"/>
      <c r="AA43" s="86"/>
      <c r="AB43" s="7"/>
      <c r="AC43" s="9"/>
      <c r="AD43" s="7"/>
      <c r="AE43" s="7"/>
      <c r="AF43" s="7"/>
      <c r="AG43" s="7"/>
      <c r="AH43" s="8"/>
      <c r="AI43" s="8"/>
      <c r="AJ43" s="7"/>
      <c r="AK43" s="7"/>
      <c r="AL43" s="86"/>
      <c r="AM43" s="7"/>
      <c r="AN43" s="9"/>
      <c r="AO43" s="7"/>
      <c r="AP43" s="7"/>
      <c r="AQ43" s="7"/>
      <c r="AR43" s="7"/>
    </row>
    <row r="44" spans="2:44" s="3" customFormat="1" ht="15">
      <c r="B44" s="8"/>
      <c r="C44" s="7"/>
      <c r="D44" s="7"/>
      <c r="E44" s="7"/>
      <c r="F44" s="7" t="s">
        <v>0</v>
      </c>
      <c r="G44" s="9"/>
      <c r="H44" s="7"/>
      <c r="I44" s="7"/>
      <c r="J44" s="7"/>
      <c r="K44" s="7"/>
      <c r="M44" s="8"/>
      <c r="N44" s="7"/>
      <c r="O44" s="7"/>
      <c r="P44" s="7"/>
      <c r="Q44" s="7"/>
      <c r="R44" s="9"/>
      <c r="S44" s="7"/>
      <c r="T44" s="7"/>
      <c r="U44" s="7"/>
      <c r="V44" s="7"/>
      <c r="X44" s="8"/>
      <c r="Y44" s="7"/>
      <c r="Z44" s="7"/>
      <c r="AA44" s="7"/>
      <c r="AB44" s="7"/>
      <c r="AC44" s="9"/>
      <c r="AD44" s="7"/>
      <c r="AE44" s="7"/>
      <c r="AF44" s="7"/>
      <c r="AG44" s="7"/>
      <c r="AH44" s="8"/>
      <c r="AI44" s="8"/>
      <c r="AJ44" s="7"/>
      <c r="AK44" s="7"/>
      <c r="AL44" s="7"/>
      <c r="AM44" s="7"/>
      <c r="AN44" s="9"/>
      <c r="AO44" s="7"/>
      <c r="AP44" s="7"/>
      <c r="AQ44" s="7"/>
      <c r="AR44" s="7"/>
    </row>
    <row r="45" spans="22:44" ht="3.75" customHeight="1">
      <c r="V45" s="2"/>
      <c r="X45" s="83"/>
      <c r="Y45" s="77"/>
      <c r="Z45" s="77"/>
      <c r="AA45" s="77"/>
      <c r="AB45" s="77"/>
      <c r="AC45" s="77"/>
      <c r="AD45" s="77"/>
      <c r="AE45" s="77"/>
      <c r="AF45" s="77"/>
      <c r="AG45" s="77"/>
      <c r="AH45" s="83"/>
      <c r="AI45" s="83"/>
      <c r="AJ45" s="77"/>
      <c r="AK45" s="77"/>
      <c r="AL45" s="77"/>
      <c r="AM45" s="77"/>
      <c r="AN45" s="77"/>
      <c r="AO45" s="77"/>
      <c r="AP45" s="77"/>
      <c r="AQ45" s="77"/>
      <c r="AR45" s="77"/>
    </row>
    <row r="46" spans="22:44" ht="13.5" thickBot="1">
      <c r="V46" s="2"/>
      <c r="X46" s="83"/>
      <c r="Y46" s="77"/>
      <c r="Z46" s="77"/>
      <c r="AA46" s="77"/>
      <c r="AB46" s="77"/>
      <c r="AC46" s="77"/>
      <c r="AD46" s="77"/>
      <c r="AE46" s="77"/>
      <c r="AF46" s="77"/>
      <c r="AG46" s="77"/>
      <c r="AH46" s="83"/>
      <c r="AI46" s="83"/>
      <c r="AJ46" s="77"/>
      <c r="AK46" s="77"/>
      <c r="AL46" s="77"/>
      <c r="AM46" s="77"/>
      <c r="AN46" s="77"/>
      <c r="AO46" s="77"/>
      <c r="AP46" s="77"/>
      <c r="AQ46" s="77"/>
      <c r="AR46" s="77"/>
    </row>
    <row r="47" spans="2:44" ht="12.75">
      <c r="B47" s="4" t="s">
        <v>24</v>
      </c>
      <c r="C47" s="5"/>
      <c r="D47" s="5"/>
      <c r="E47" s="5"/>
      <c r="F47" s="5"/>
      <c r="G47" s="5"/>
      <c r="H47" s="5"/>
      <c r="I47" s="5"/>
      <c r="J47" s="5"/>
      <c r="K47" s="6"/>
      <c r="M47" s="4" t="s">
        <v>211</v>
      </c>
      <c r="N47" s="50" t="s">
        <v>212</v>
      </c>
      <c r="O47" s="5"/>
      <c r="P47" s="5"/>
      <c r="Q47" s="5"/>
      <c r="R47" s="5"/>
      <c r="S47" s="5"/>
      <c r="T47" s="5"/>
      <c r="U47" s="5"/>
      <c r="V47" s="6"/>
      <c r="X47" s="80"/>
      <c r="Y47" s="81"/>
      <c r="Z47" s="77"/>
      <c r="AA47" s="77"/>
      <c r="AB47" s="77"/>
      <c r="AC47" s="77"/>
      <c r="AD47" s="77"/>
      <c r="AE47" s="77"/>
      <c r="AF47" s="77"/>
      <c r="AG47" s="77"/>
      <c r="AH47" s="83"/>
      <c r="AI47" s="80"/>
      <c r="AJ47" s="81"/>
      <c r="AK47" s="77"/>
      <c r="AL47" s="77"/>
      <c r="AM47" s="77"/>
      <c r="AN47" s="77"/>
      <c r="AO47" s="77"/>
      <c r="AP47" s="77"/>
      <c r="AQ47" s="77"/>
      <c r="AR47" s="77"/>
    </row>
    <row r="48" spans="2:44" s="1" customFormat="1" ht="8.25">
      <c r="B48" s="10" t="s">
        <v>10</v>
      </c>
      <c r="C48" s="13" t="s">
        <v>11</v>
      </c>
      <c r="D48" s="13" t="s">
        <v>12</v>
      </c>
      <c r="E48" s="13" t="s">
        <v>30</v>
      </c>
      <c r="F48" s="13" t="s">
        <v>13</v>
      </c>
      <c r="G48" s="13" t="s">
        <v>14</v>
      </c>
      <c r="H48" s="13" t="s">
        <v>15</v>
      </c>
      <c r="I48" s="13" t="s">
        <v>16</v>
      </c>
      <c r="J48" s="13" t="s">
        <v>17</v>
      </c>
      <c r="K48" s="14" t="s">
        <v>18</v>
      </c>
      <c r="M48" s="10" t="s">
        <v>10</v>
      </c>
      <c r="N48" s="13" t="s">
        <v>11</v>
      </c>
      <c r="O48" s="13" t="s">
        <v>12</v>
      </c>
      <c r="P48" s="13" t="s">
        <v>30</v>
      </c>
      <c r="Q48" s="13" t="s">
        <v>13</v>
      </c>
      <c r="R48" s="13" t="s">
        <v>14</v>
      </c>
      <c r="S48" s="13" t="s">
        <v>15</v>
      </c>
      <c r="T48" s="13" t="s">
        <v>16</v>
      </c>
      <c r="U48" s="13" t="s">
        <v>17</v>
      </c>
      <c r="V48" s="14" t="s">
        <v>18</v>
      </c>
      <c r="X48" s="82"/>
      <c r="Y48" s="78"/>
      <c r="Z48" s="78"/>
      <c r="AA48" s="78"/>
      <c r="AB48" s="78"/>
      <c r="AC48" s="78"/>
      <c r="AD48" s="78"/>
      <c r="AE48" s="78"/>
      <c r="AF48" s="78"/>
      <c r="AG48" s="78"/>
      <c r="AH48" s="82"/>
      <c r="AI48" s="82"/>
      <c r="AJ48" s="78"/>
      <c r="AK48" s="78"/>
      <c r="AL48" s="78"/>
      <c r="AM48" s="78"/>
      <c r="AN48" s="78"/>
      <c r="AO48" s="78"/>
      <c r="AP48" s="78"/>
      <c r="AQ48" s="78"/>
      <c r="AR48" s="78"/>
    </row>
    <row r="49" spans="2:44" s="3" customFormat="1" ht="15">
      <c r="B49" s="11" t="s">
        <v>173</v>
      </c>
      <c r="C49" s="59">
        <v>0</v>
      </c>
      <c r="D49" s="15"/>
      <c r="E49" s="43"/>
      <c r="F49" s="15"/>
      <c r="G49" s="15"/>
      <c r="H49" s="15"/>
      <c r="I49" s="16"/>
      <c r="J49" s="15"/>
      <c r="K49" s="17"/>
      <c r="M49" s="11" t="s">
        <v>282</v>
      </c>
      <c r="N49" s="65">
        <v>3</v>
      </c>
      <c r="O49" s="76">
        <v>0.367</v>
      </c>
      <c r="P49" s="43" t="s">
        <v>0</v>
      </c>
      <c r="Q49" s="43" t="s">
        <v>493</v>
      </c>
      <c r="R49" s="43" t="s">
        <v>490</v>
      </c>
      <c r="S49" s="55" t="s">
        <v>478</v>
      </c>
      <c r="T49" s="44" t="s">
        <v>478</v>
      </c>
      <c r="U49" s="43" t="s">
        <v>270</v>
      </c>
      <c r="V49" s="17"/>
      <c r="X49" s="8"/>
      <c r="Y49" s="7"/>
      <c r="Z49" s="7"/>
      <c r="AA49" s="86"/>
      <c r="AB49" s="7"/>
      <c r="AC49" s="7"/>
      <c r="AD49" s="7"/>
      <c r="AE49" s="87"/>
      <c r="AF49" s="7"/>
      <c r="AG49" s="7"/>
      <c r="AH49" s="8"/>
      <c r="AI49" s="8"/>
      <c r="AJ49" s="7"/>
      <c r="AK49" s="7"/>
      <c r="AL49" s="86"/>
      <c r="AM49" s="7"/>
      <c r="AN49" s="7"/>
      <c r="AO49" s="7"/>
      <c r="AP49" s="87"/>
      <c r="AQ49" s="7"/>
      <c r="AR49" s="7"/>
    </row>
    <row r="50" spans="2:44" s="3" customFormat="1" ht="15.75" thickBot="1">
      <c r="B50" s="12" t="s">
        <v>185</v>
      </c>
      <c r="C50" s="60">
        <v>3</v>
      </c>
      <c r="D50" s="18"/>
      <c r="E50" s="46"/>
      <c r="F50" s="18"/>
      <c r="G50" s="19"/>
      <c r="H50" s="18"/>
      <c r="I50" s="18"/>
      <c r="J50" s="18"/>
      <c r="K50" s="20"/>
      <c r="M50" s="12" t="s">
        <v>171</v>
      </c>
      <c r="N50" s="66">
        <v>1</v>
      </c>
      <c r="O50" s="46">
        <v>0.367</v>
      </c>
      <c r="P50" s="46" t="s">
        <v>0</v>
      </c>
      <c r="Q50" s="46" t="s">
        <v>493</v>
      </c>
      <c r="R50" s="47" t="s">
        <v>491</v>
      </c>
      <c r="S50" s="46" t="s">
        <v>492</v>
      </c>
      <c r="T50" s="46" t="s">
        <v>475</v>
      </c>
      <c r="U50" s="47" t="s">
        <v>268</v>
      </c>
      <c r="V50" s="20"/>
      <c r="X50" s="8"/>
      <c r="Y50" s="7"/>
      <c r="Z50" s="7"/>
      <c r="AA50" s="86"/>
      <c r="AB50" s="7"/>
      <c r="AC50" s="9"/>
      <c r="AD50" s="7"/>
      <c r="AE50" s="7"/>
      <c r="AF50" s="7"/>
      <c r="AG50" s="7"/>
      <c r="AH50" s="8"/>
      <c r="AI50" s="8"/>
      <c r="AJ50" s="7"/>
      <c r="AK50" s="7"/>
      <c r="AL50" s="86"/>
      <c r="AM50" s="7"/>
      <c r="AN50" s="9"/>
      <c r="AO50" s="7"/>
      <c r="AP50" s="7"/>
      <c r="AQ50" s="7"/>
      <c r="AR50" s="7"/>
    </row>
    <row r="51" spans="2:44" s="3" customFormat="1" ht="15">
      <c r="B51" s="8"/>
      <c r="C51" s="7"/>
      <c r="D51" s="7"/>
      <c r="E51" s="7"/>
      <c r="F51" s="7"/>
      <c r="G51" s="9"/>
      <c r="H51" s="7"/>
      <c r="I51" s="7"/>
      <c r="J51" s="7"/>
      <c r="K51" s="7"/>
      <c r="M51" s="8"/>
      <c r="N51" s="7"/>
      <c r="O51" s="7"/>
      <c r="P51" s="7"/>
      <c r="Q51" s="91" t="s">
        <v>0</v>
      </c>
      <c r="R51" s="9"/>
      <c r="S51" s="7"/>
      <c r="T51" s="7"/>
      <c r="U51" s="7"/>
      <c r="V51" s="7"/>
      <c r="X51" s="8"/>
      <c r="Y51" s="7"/>
      <c r="Z51" s="7"/>
      <c r="AA51" s="7"/>
      <c r="AB51" s="7"/>
      <c r="AC51" s="9"/>
      <c r="AD51" s="7"/>
      <c r="AE51" s="7"/>
      <c r="AF51" s="7"/>
      <c r="AG51" s="7"/>
      <c r="AH51" s="8"/>
      <c r="AI51" s="8"/>
      <c r="AJ51" s="7"/>
      <c r="AK51" s="7"/>
      <c r="AL51" s="7"/>
      <c r="AM51" s="7"/>
      <c r="AN51" s="9"/>
      <c r="AO51" s="7"/>
      <c r="AP51" s="7"/>
      <c r="AQ51" s="7"/>
      <c r="AR51" s="7"/>
    </row>
    <row r="52" spans="22:44" ht="3.75" customHeight="1">
      <c r="V52" s="2"/>
      <c r="X52" s="83"/>
      <c r="Y52" s="77"/>
      <c r="Z52" s="77"/>
      <c r="AA52" s="77"/>
      <c r="AB52" s="77"/>
      <c r="AC52" s="77"/>
      <c r="AD52" s="77"/>
      <c r="AE52" s="77"/>
      <c r="AF52" s="77"/>
      <c r="AG52" s="77"/>
      <c r="AH52" s="83"/>
      <c r="AI52" s="83"/>
      <c r="AJ52" s="77"/>
      <c r="AK52" s="77"/>
      <c r="AL52" s="77"/>
      <c r="AM52" s="77"/>
      <c r="AN52" s="77"/>
      <c r="AO52" s="77"/>
      <c r="AP52" s="77"/>
      <c r="AQ52" s="77"/>
      <c r="AR52" s="77"/>
    </row>
    <row r="53" spans="22:44" ht="13.5" thickBot="1">
      <c r="V53" s="2"/>
      <c r="X53" s="83"/>
      <c r="Y53" s="77"/>
      <c r="Z53" s="77"/>
      <c r="AA53" s="77"/>
      <c r="AB53" s="77"/>
      <c r="AC53" s="77"/>
      <c r="AD53" s="77"/>
      <c r="AE53" s="77"/>
      <c r="AF53" s="77"/>
      <c r="AG53" s="77"/>
      <c r="AH53" s="83"/>
      <c r="AI53" s="83"/>
      <c r="AJ53" s="77"/>
      <c r="AK53" s="77"/>
      <c r="AL53" s="77"/>
      <c r="AM53" s="77"/>
      <c r="AN53" s="77"/>
      <c r="AO53" s="77"/>
      <c r="AP53" s="77"/>
      <c r="AQ53" s="77"/>
      <c r="AR53" s="77"/>
    </row>
    <row r="54" spans="2:44" ht="12.75">
      <c r="B54" s="4" t="s">
        <v>25</v>
      </c>
      <c r="C54" s="5"/>
      <c r="D54" s="5"/>
      <c r="E54" s="5"/>
      <c r="F54" s="5"/>
      <c r="G54" s="5"/>
      <c r="H54" s="5"/>
      <c r="I54" s="5"/>
      <c r="J54" s="5"/>
      <c r="K54" s="6"/>
      <c r="M54" s="4" t="s">
        <v>213</v>
      </c>
      <c r="N54" s="50" t="s">
        <v>214</v>
      </c>
      <c r="O54" s="5"/>
      <c r="P54" s="5"/>
      <c r="Q54" s="5"/>
      <c r="R54" s="5"/>
      <c r="S54" s="5"/>
      <c r="T54" s="5"/>
      <c r="U54" s="5"/>
      <c r="V54" s="6"/>
      <c r="X54" s="80"/>
      <c r="Y54" s="81"/>
      <c r="Z54" s="77"/>
      <c r="AA54" s="77"/>
      <c r="AB54" s="77"/>
      <c r="AC54" s="77"/>
      <c r="AD54" s="77"/>
      <c r="AE54" s="77"/>
      <c r="AF54" s="77"/>
      <c r="AG54" s="77"/>
      <c r="AH54" s="83"/>
      <c r="AI54" s="80"/>
      <c r="AJ54" s="81"/>
      <c r="AK54" s="77"/>
      <c r="AL54" s="77"/>
      <c r="AM54" s="77"/>
      <c r="AN54" s="77"/>
      <c r="AO54" s="77"/>
      <c r="AP54" s="77"/>
      <c r="AQ54" s="77"/>
      <c r="AR54" s="77"/>
    </row>
    <row r="55" spans="2:44" s="1" customFormat="1" ht="8.25">
      <c r="B55" s="10" t="s">
        <v>10</v>
      </c>
      <c r="C55" s="13" t="s">
        <v>11</v>
      </c>
      <c r="D55" s="13" t="s">
        <v>12</v>
      </c>
      <c r="E55" s="13" t="s">
        <v>30</v>
      </c>
      <c r="F55" s="13" t="s">
        <v>13</v>
      </c>
      <c r="G55" s="13" t="s">
        <v>14</v>
      </c>
      <c r="H55" s="13" t="s">
        <v>15</v>
      </c>
      <c r="I55" s="13" t="s">
        <v>16</v>
      </c>
      <c r="J55" s="13" t="s">
        <v>17</v>
      </c>
      <c r="K55" s="14" t="s">
        <v>18</v>
      </c>
      <c r="M55" s="10" t="s">
        <v>10</v>
      </c>
      <c r="N55" s="13" t="s">
        <v>11</v>
      </c>
      <c r="O55" s="13" t="s">
        <v>12</v>
      </c>
      <c r="P55" s="13" t="s">
        <v>30</v>
      </c>
      <c r="Q55" s="13" t="s">
        <v>13</v>
      </c>
      <c r="R55" s="13" t="s">
        <v>14</v>
      </c>
      <c r="S55" s="13" t="s">
        <v>15</v>
      </c>
      <c r="T55" s="13" t="s">
        <v>16</v>
      </c>
      <c r="U55" s="13" t="s">
        <v>17</v>
      </c>
      <c r="V55" s="14" t="s">
        <v>18</v>
      </c>
      <c r="X55" s="82"/>
      <c r="Y55" s="78"/>
      <c r="Z55" s="78"/>
      <c r="AA55" s="78"/>
      <c r="AB55" s="78"/>
      <c r="AC55" s="78"/>
      <c r="AD55" s="78"/>
      <c r="AE55" s="78"/>
      <c r="AF55" s="78"/>
      <c r="AG55" s="78"/>
      <c r="AH55" s="82"/>
      <c r="AI55" s="82"/>
      <c r="AJ55" s="78"/>
      <c r="AK55" s="78"/>
      <c r="AL55" s="78"/>
      <c r="AM55" s="78"/>
      <c r="AN55" s="78"/>
      <c r="AO55" s="78"/>
      <c r="AP55" s="78"/>
      <c r="AQ55" s="78"/>
      <c r="AR55" s="78"/>
    </row>
    <row r="56" spans="2:44" s="3" customFormat="1" ht="15" customHeight="1">
      <c r="B56" s="11" t="s">
        <v>170</v>
      </c>
      <c r="C56" s="59">
        <v>0</v>
      </c>
      <c r="D56" s="43">
        <v>0.301</v>
      </c>
      <c r="E56" s="43">
        <v>3</v>
      </c>
      <c r="F56" s="43" t="s">
        <v>322</v>
      </c>
      <c r="G56" s="55" t="s">
        <v>242</v>
      </c>
      <c r="H56" s="43" t="s">
        <v>243</v>
      </c>
      <c r="I56" s="55" t="s">
        <v>268</v>
      </c>
      <c r="J56" s="43"/>
      <c r="K56" s="45"/>
      <c r="M56" s="11" t="s">
        <v>173</v>
      </c>
      <c r="N56" s="65">
        <v>0</v>
      </c>
      <c r="O56" s="15"/>
      <c r="P56" s="43" t="s">
        <v>0</v>
      </c>
      <c r="Q56" s="15"/>
      <c r="R56" s="15"/>
      <c r="S56" s="15"/>
      <c r="T56" s="16"/>
      <c r="U56" s="15"/>
      <c r="V56" s="17"/>
      <c r="X56" s="8"/>
      <c r="Y56" s="7"/>
      <c r="Z56" s="7"/>
      <c r="AA56" s="86"/>
      <c r="AB56" s="7"/>
      <c r="AC56" s="7"/>
      <c r="AD56" s="7"/>
      <c r="AE56" s="87"/>
      <c r="AF56" s="7"/>
      <c r="AG56" s="7"/>
      <c r="AH56" s="8"/>
      <c r="AI56" s="8"/>
      <c r="AJ56" s="7"/>
      <c r="AK56" s="7"/>
      <c r="AL56" s="86"/>
      <c r="AM56" s="7"/>
      <c r="AN56" s="7"/>
      <c r="AO56" s="7"/>
      <c r="AP56" s="87"/>
      <c r="AQ56" s="7"/>
      <c r="AR56" s="7"/>
    </row>
    <row r="57" spans="2:44" s="3" customFormat="1" ht="15" customHeight="1" thickBot="1">
      <c r="B57" s="12" t="s">
        <v>184</v>
      </c>
      <c r="C57" s="60">
        <v>3</v>
      </c>
      <c r="D57" s="64">
        <v>0.71</v>
      </c>
      <c r="E57" s="46">
        <v>4</v>
      </c>
      <c r="F57" s="46" t="s">
        <v>323</v>
      </c>
      <c r="G57" s="47" t="s">
        <v>244</v>
      </c>
      <c r="H57" s="46" t="s">
        <v>245</v>
      </c>
      <c r="I57" s="46" t="s">
        <v>321</v>
      </c>
      <c r="J57" s="46"/>
      <c r="K57" s="56"/>
      <c r="M57" s="12" t="s">
        <v>170</v>
      </c>
      <c r="N57" s="66">
        <v>3</v>
      </c>
      <c r="O57" s="18"/>
      <c r="P57" s="46" t="s">
        <v>0</v>
      </c>
      <c r="Q57" s="18"/>
      <c r="R57" s="19"/>
      <c r="S57" s="18"/>
      <c r="T57" s="18"/>
      <c r="U57" s="18"/>
      <c r="V57" s="20"/>
      <c r="X57" s="8"/>
      <c r="Y57" s="7"/>
      <c r="Z57" s="7"/>
      <c r="AA57" s="86"/>
      <c r="AB57" s="7"/>
      <c r="AC57" s="9"/>
      <c r="AD57" s="7"/>
      <c r="AE57" s="7"/>
      <c r="AF57" s="7"/>
      <c r="AG57" s="7"/>
      <c r="AH57" s="8"/>
      <c r="AI57" s="8"/>
      <c r="AJ57" s="7"/>
      <c r="AK57" s="7"/>
      <c r="AL57" s="86"/>
      <c r="AM57" s="7"/>
      <c r="AN57" s="9"/>
      <c r="AO57" s="7"/>
      <c r="AP57" s="7"/>
      <c r="AQ57" s="7"/>
      <c r="AR57" s="7"/>
    </row>
    <row r="59" ht="12.75">
      <c r="F59" s="2" t="s">
        <v>0</v>
      </c>
    </row>
    <row r="60" spans="6:35" ht="18">
      <c r="F60" s="2" t="s">
        <v>0</v>
      </c>
      <c r="M60" s="21"/>
      <c r="X60" s="21"/>
      <c r="AI60" s="21"/>
    </row>
    <row r="63" spans="2:44" ht="18">
      <c r="B63" s="21" t="s">
        <v>446</v>
      </c>
      <c r="C63" s="67"/>
      <c r="D63" s="67"/>
      <c r="E63" s="67"/>
      <c r="F63" s="67"/>
      <c r="G63" s="67"/>
      <c r="H63" s="67"/>
      <c r="I63" s="67"/>
      <c r="J63" s="67"/>
      <c r="K63" s="51"/>
      <c r="M63" s="21" t="s">
        <v>357</v>
      </c>
      <c r="N63" s="67"/>
      <c r="O63" s="67"/>
      <c r="P63" s="67"/>
      <c r="Q63" s="67"/>
      <c r="R63" s="67"/>
      <c r="S63" s="67"/>
      <c r="T63" s="67"/>
      <c r="U63" s="67"/>
      <c r="V63" s="51" t="s">
        <v>481</v>
      </c>
      <c r="X63" s="21" t="s">
        <v>357</v>
      </c>
      <c r="Y63" s="67"/>
      <c r="Z63" s="67"/>
      <c r="AA63" s="67"/>
      <c r="AB63" s="67"/>
      <c r="AC63" s="67"/>
      <c r="AD63" s="67"/>
      <c r="AE63" s="67"/>
      <c r="AF63" s="67"/>
      <c r="AG63" s="51"/>
      <c r="AI63" s="21" t="s">
        <v>357</v>
      </c>
      <c r="AJ63" s="67"/>
      <c r="AK63" s="67"/>
      <c r="AL63" s="67"/>
      <c r="AM63" s="67"/>
      <c r="AN63" s="67"/>
      <c r="AO63" s="67"/>
      <c r="AP63" s="67"/>
      <c r="AQ63" s="67"/>
      <c r="AR63" s="51" t="s">
        <v>392</v>
      </c>
    </row>
    <row r="64" spans="22:44" ht="12.75">
      <c r="V64" s="2"/>
      <c r="AG64" s="2"/>
      <c r="AR64" s="2"/>
    </row>
    <row r="65" spans="2:44" ht="12.75">
      <c r="B65" s="34" t="s">
        <v>10</v>
      </c>
      <c r="C65" s="68" t="s">
        <v>349</v>
      </c>
      <c r="D65" s="68" t="s">
        <v>0</v>
      </c>
      <c r="E65" s="68" t="s">
        <v>12</v>
      </c>
      <c r="F65" s="68" t="s">
        <v>0</v>
      </c>
      <c r="G65" s="68" t="s">
        <v>355</v>
      </c>
      <c r="H65" s="68" t="s">
        <v>356</v>
      </c>
      <c r="I65" s="68" t="s">
        <v>29</v>
      </c>
      <c r="J65" s="68" t="s">
        <v>350</v>
      </c>
      <c r="K65" s="68" t="s">
        <v>30</v>
      </c>
      <c r="M65" s="34" t="s">
        <v>10</v>
      </c>
      <c r="N65" s="68" t="s">
        <v>349</v>
      </c>
      <c r="O65" s="68" t="s">
        <v>0</v>
      </c>
      <c r="P65" s="68" t="s">
        <v>12</v>
      </c>
      <c r="Q65" s="68" t="s">
        <v>0</v>
      </c>
      <c r="R65" s="68" t="s">
        <v>355</v>
      </c>
      <c r="S65" s="68" t="s">
        <v>356</v>
      </c>
      <c r="T65" s="68" t="s">
        <v>29</v>
      </c>
      <c r="U65" s="68" t="s">
        <v>350</v>
      </c>
      <c r="V65" s="68" t="s">
        <v>30</v>
      </c>
      <c r="X65" s="34"/>
      <c r="Y65" s="68"/>
      <c r="Z65" s="68"/>
      <c r="AA65" s="68"/>
      <c r="AB65" s="68"/>
      <c r="AC65" s="68"/>
      <c r="AD65" s="68"/>
      <c r="AE65" s="68"/>
      <c r="AF65" s="68"/>
      <c r="AG65" s="68"/>
      <c r="AI65" s="34" t="s">
        <v>10</v>
      </c>
      <c r="AJ65" s="68" t="s">
        <v>349</v>
      </c>
      <c r="AK65" s="68" t="s">
        <v>0</v>
      </c>
      <c r="AL65" s="68" t="s">
        <v>12</v>
      </c>
      <c r="AM65" s="68" t="s">
        <v>0</v>
      </c>
      <c r="AN65" s="68" t="s">
        <v>355</v>
      </c>
      <c r="AO65" s="68" t="s">
        <v>356</v>
      </c>
      <c r="AP65" s="68" t="s">
        <v>29</v>
      </c>
      <c r="AQ65" s="68" t="s">
        <v>350</v>
      </c>
      <c r="AR65" s="68" t="s">
        <v>30</v>
      </c>
    </row>
    <row r="66" spans="22:44" ht="12.75">
      <c r="V66" s="2"/>
      <c r="AG66" s="2"/>
      <c r="AR66" s="2"/>
    </row>
    <row r="67" spans="2:44" ht="14.25">
      <c r="B67" s="69" t="s">
        <v>178</v>
      </c>
      <c r="C67" s="70" t="s">
        <v>353</v>
      </c>
      <c r="D67" s="94">
        <v>0.904</v>
      </c>
      <c r="E67" s="94"/>
      <c r="F67" s="94"/>
      <c r="G67" s="70">
        <v>65</v>
      </c>
      <c r="H67" s="70">
        <v>105</v>
      </c>
      <c r="I67" s="70">
        <v>0.904</v>
      </c>
      <c r="J67" s="70">
        <v>1.333</v>
      </c>
      <c r="K67" s="70">
        <v>6</v>
      </c>
      <c r="M67" s="69" t="s">
        <v>178</v>
      </c>
      <c r="N67" s="70" t="s">
        <v>351</v>
      </c>
      <c r="O67" s="94">
        <f>162/175</f>
        <v>0.9257142857142857</v>
      </c>
      <c r="P67" s="94"/>
      <c r="Q67" s="94"/>
      <c r="R67" s="70">
        <v>162</v>
      </c>
      <c r="S67" s="70">
        <v>175</v>
      </c>
      <c r="T67" s="70">
        <v>0.957</v>
      </c>
      <c r="U67" s="70">
        <v>1.333</v>
      </c>
      <c r="V67" s="70">
        <v>8</v>
      </c>
      <c r="X67" s="69"/>
      <c r="Y67" s="70"/>
      <c r="Z67" s="94"/>
      <c r="AA67" s="94"/>
      <c r="AB67" s="94"/>
      <c r="AC67" s="70"/>
      <c r="AD67" s="70"/>
      <c r="AE67" s="70"/>
      <c r="AF67" s="70"/>
      <c r="AG67" s="70"/>
      <c r="AI67" s="69" t="s">
        <v>178</v>
      </c>
      <c r="AJ67" s="70" t="s">
        <v>351</v>
      </c>
      <c r="AK67" s="94">
        <f>162/175</f>
        <v>0.9257142857142857</v>
      </c>
      <c r="AL67" s="94"/>
      <c r="AM67" s="94"/>
      <c r="AN67" s="70">
        <v>162</v>
      </c>
      <c r="AO67" s="70">
        <v>175</v>
      </c>
      <c r="AP67" s="70">
        <v>0.957</v>
      </c>
      <c r="AQ67" s="70">
        <v>1.333</v>
      </c>
      <c r="AR67" s="70">
        <v>8</v>
      </c>
    </row>
    <row r="68" spans="2:44" ht="14.25">
      <c r="B68" s="69" t="s">
        <v>184</v>
      </c>
      <c r="C68" s="70" t="s">
        <v>353</v>
      </c>
      <c r="D68" s="94">
        <v>0.71</v>
      </c>
      <c r="E68" s="94"/>
      <c r="F68" s="94"/>
      <c r="G68" s="70">
        <v>59</v>
      </c>
      <c r="H68" s="70">
        <v>83</v>
      </c>
      <c r="I68" s="71">
        <v>0.71</v>
      </c>
      <c r="J68" s="71">
        <f>20/23</f>
        <v>0.8695652173913043</v>
      </c>
      <c r="K68" s="70">
        <v>4</v>
      </c>
      <c r="M68" s="69" t="s">
        <v>184</v>
      </c>
      <c r="N68" s="70" t="s">
        <v>351</v>
      </c>
      <c r="O68" s="94">
        <v>0.701</v>
      </c>
      <c r="P68" s="94"/>
      <c r="Q68" s="94"/>
      <c r="R68" s="70">
        <v>131</v>
      </c>
      <c r="S68" s="70">
        <v>187</v>
      </c>
      <c r="T68" s="71">
        <v>0.71</v>
      </c>
      <c r="U68" s="71">
        <f>20/23</f>
        <v>0.8695652173913043</v>
      </c>
      <c r="V68" s="70">
        <v>4</v>
      </c>
      <c r="X68" s="69"/>
      <c r="Y68" s="70"/>
      <c r="Z68" s="94"/>
      <c r="AA68" s="94"/>
      <c r="AB68" s="94"/>
      <c r="AC68" s="70"/>
      <c r="AD68" s="70"/>
      <c r="AE68" s="70"/>
      <c r="AF68" s="71"/>
      <c r="AG68" s="70"/>
      <c r="AI68" s="69" t="s">
        <v>172</v>
      </c>
      <c r="AJ68" s="70" t="s">
        <v>351</v>
      </c>
      <c r="AK68" s="94">
        <f>90/204</f>
        <v>0.4411764705882353</v>
      </c>
      <c r="AL68" s="94"/>
      <c r="AM68" s="94"/>
      <c r="AN68" s="70">
        <v>90</v>
      </c>
      <c r="AO68" s="70">
        <v>204</v>
      </c>
      <c r="AP68" s="70">
        <v>0.482</v>
      </c>
      <c r="AQ68" s="71">
        <f>20/29</f>
        <v>0.6896551724137931</v>
      </c>
      <c r="AR68" s="70">
        <v>4</v>
      </c>
    </row>
    <row r="69" spans="2:44" ht="14.25">
      <c r="B69" s="69" t="s">
        <v>172</v>
      </c>
      <c r="C69" s="70" t="s">
        <v>353</v>
      </c>
      <c r="D69" s="94">
        <v>0.389</v>
      </c>
      <c r="E69" s="94"/>
      <c r="F69" s="94"/>
      <c r="G69" s="70">
        <v>35</v>
      </c>
      <c r="H69" s="70">
        <v>90</v>
      </c>
      <c r="I69" s="70">
        <v>0.389</v>
      </c>
      <c r="J69" s="71">
        <v>0.4</v>
      </c>
      <c r="K69" s="70">
        <v>2</v>
      </c>
      <c r="M69" s="69" t="s">
        <v>183</v>
      </c>
      <c r="N69" s="70" t="s">
        <v>351</v>
      </c>
      <c r="O69" s="94">
        <v>0.574</v>
      </c>
      <c r="P69" s="94"/>
      <c r="Q69" s="94"/>
      <c r="R69" s="70">
        <v>50</v>
      </c>
      <c r="S69" s="70">
        <v>87</v>
      </c>
      <c r="T69" s="70">
        <v>0.574</v>
      </c>
      <c r="U69" s="71">
        <v>0.74</v>
      </c>
      <c r="V69" s="70">
        <v>4</v>
      </c>
      <c r="W69" s="92"/>
      <c r="X69" s="69"/>
      <c r="Y69" s="70"/>
      <c r="Z69" s="94"/>
      <c r="AA69" s="94"/>
      <c r="AB69" s="94"/>
      <c r="AC69" s="70"/>
      <c r="AD69" s="70"/>
      <c r="AE69" s="71"/>
      <c r="AF69" s="71"/>
      <c r="AG69" s="70"/>
      <c r="AI69" s="69" t="s">
        <v>184</v>
      </c>
      <c r="AJ69" s="70" t="s">
        <v>353</v>
      </c>
      <c r="AK69" s="94">
        <v>0.71</v>
      </c>
      <c r="AL69" s="94"/>
      <c r="AM69" s="94"/>
      <c r="AN69" s="70">
        <v>59</v>
      </c>
      <c r="AO69" s="70">
        <v>83</v>
      </c>
      <c r="AP69" s="71">
        <v>0.71</v>
      </c>
      <c r="AQ69" s="71">
        <f>20/23</f>
        <v>0.8695652173913043</v>
      </c>
      <c r="AR69" s="70">
        <v>4</v>
      </c>
    </row>
    <row r="70" spans="2:44" ht="14.25">
      <c r="B70" s="69" t="s">
        <v>183</v>
      </c>
      <c r="C70" s="70" t="s">
        <v>353</v>
      </c>
      <c r="D70" s="94">
        <v>0</v>
      </c>
      <c r="E70" s="94"/>
      <c r="F70" s="94"/>
      <c r="G70" s="70" t="s">
        <v>0</v>
      </c>
      <c r="H70" s="70" t="s">
        <v>0</v>
      </c>
      <c r="I70" s="70" t="s">
        <v>216</v>
      </c>
      <c r="J70" s="71" t="s">
        <v>216</v>
      </c>
      <c r="K70" s="70" t="s">
        <v>53</v>
      </c>
      <c r="M70" s="69" t="s">
        <v>172</v>
      </c>
      <c r="N70" s="70" t="s">
        <v>351</v>
      </c>
      <c r="O70" s="94">
        <f>90/204</f>
        <v>0.4411764705882353</v>
      </c>
      <c r="P70" s="94"/>
      <c r="Q70" s="94"/>
      <c r="R70" s="70">
        <v>90</v>
      </c>
      <c r="S70" s="70">
        <v>204</v>
      </c>
      <c r="T70" s="70">
        <v>0.482</v>
      </c>
      <c r="U70" s="71">
        <f>20/29</f>
        <v>0.6896551724137931</v>
      </c>
      <c r="V70" s="70">
        <v>4</v>
      </c>
      <c r="X70" s="69" t="s">
        <v>0</v>
      </c>
      <c r="Y70" s="70"/>
      <c r="Z70" s="94"/>
      <c r="AA70" s="94"/>
      <c r="AB70" s="94"/>
      <c r="AC70" s="70"/>
      <c r="AD70" s="70"/>
      <c r="AE70" s="70"/>
      <c r="AF70" s="71"/>
      <c r="AG70" s="70"/>
      <c r="AI70" s="69" t="s">
        <v>183</v>
      </c>
      <c r="AJ70" s="70" t="s">
        <v>353</v>
      </c>
      <c r="AK70" s="94">
        <v>0</v>
      </c>
      <c r="AL70" s="94"/>
      <c r="AM70" s="94"/>
      <c r="AN70" s="70" t="s">
        <v>0</v>
      </c>
      <c r="AO70" s="70" t="s">
        <v>0</v>
      </c>
      <c r="AP70" s="70" t="s">
        <v>216</v>
      </c>
      <c r="AQ70" s="71" t="s">
        <v>216</v>
      </c>
      <c r="AR70" s="70" t="s">
        <v>53</v>
      </c>
    </row>
    <row r="71" spans="2:44" ht="14.25">
      <c r="B71" s="69" t="s">
        <v>185</v>
      </c>
      <c r="C71" s="70" t="s">
        <v>353</v>
      </c>
      <c r="D71" s="94">
        <v>0</v>
      </c>
      <c r="E71" s="94"/>
      <c r="F71" s="94"/>
      <c r="G71" s="70"/>
      <c r="H71" s="70"/>
      <c r="I71" s="70" t="s">
        <v>216</v>
      </c>
      <c r="J71" s="70" t="s">
        <v>216</v>
      </c>
      <c r="K71" s="70" t="s">
        <v>53</v>
      </c>
      <c r="M71" s="69" t="s">
        <v>179</v>
      </c>
      <c r="N71" s="70" t="s">
        <v>352</v>
      </c>
      <c r="O71" s="94">
        <v>0.681</v>
      </c>
      <c r="P71" s="94"/>
      <c r="Q71" s="94"/>
      <c r="R71" s="70">
        <v>47</v>
      </c>
      <c r="S71" s="70">
        <v>69</v>
      </c>
      <c r="T71" s="70" t="s">
        <v>216</v>
      </c>
      <c r="U71" s="71">
        <v>1</v>
      </c>
      <c r="V71" s="70">
        <v>6</v>
      </c>
      <c r="X71" s="69" t="s">
        <v>0</v>
      </c>
      <c r="Y71" s="70"/>
      <c r="Z71" s="94"/>
      <c r="AA71" s="94"/>
      <c r="AB71" s="94"/>
      <c r="AC71" s="70"/>
      <c r="AD71" s="70"/>
      <c r="AE71" s="70"/>
      <c r="AF71" s="70"/>
      <c r="AG71" s="70"/>
      <c r="AI71" s="69" t="s">
        <v>185</v>
      </c>
      <c r="AJ71" s="70" t="s">
        <v>353</v>
      </c>
      <c r="AK71" s="94">
        <v>0</v>
      </c>
      <c r="AL71" s="94"/>
      <c r="AM71" s="94"/>
      <c r="AN71" s="70"/>
      <c r="AO71" s="70"/>
      <c r="AP71" s="70" t="s">
        <v>216</v>
      </c>
      <c r="AQ71" s="70" t="s">
        <v>216</v>
      </c>
      <c r="AR71" s="70" t="s">
        <v>53</v>
      </c>
    </row>
    <row r="72" spans="2:44" ht="14.25">
      <c r="B72" s="69" t="s">
        <v>186</v>
      </c>
      <c r="C72" s="70" t="s">
        <v>353</v>
      </c>
      <c r="D72" s="94">
        <v>0</v>
      </c>
      <c r="E72" s="94"/>
      <c r="F72" s="94"/>
      <c r="G72" s="70"/>
      <c r="H72" s="70"/>
      <c r="I72" s="70" t="s">
        <v>216</v>
      </c>
      <c r="J72" s="70" t="s">
        <v>216</v>
      </c>
      <c r="K72" s="70" t="s">
        <v>53</v>
      </c>
      <c r="M72" s="69" t="s">
        <v>185</v>
      </c>
      <c r="N72" s="70" t="s">
        <v>352</v>
      </c>
      <c r="O72" s="94">
        <v>0.68</v>
      </c>
      <c r="P72" s="94"/>
      <c r="Q72" s="94"/>
      <c r="R72" s="70">
        <v>70</v>
      </c>
      <c r="S72" s="70">
        <v>103</v>
      </c>
      <c r="T72" s="70" t="s">
        <v>216</v>
      </c>
      <c r="U72" s="70">
        <v>0.833</v>
      </c>
      <c r="V72" s="70" t="s">
        <v>53</v>
      </c>
      <c r="X72" s="69"/>
      <c r="Y72" s="70"/>
      <c r="Z72" s="94"/>
      <c r="AA72" s="94"/>
      <c r="AB72" s="94"/>
      <c r="AC72" s="70"/>
      <c r="AD72" s="70"/>
      <c r="AE72" s="70"/>
      <c r="AF72" s="70"/>
      <c r="AG72" s="70"/>
      <c r="AI72" s="69" t="s">
        <v>186</v>
      </c>
      <c r="AJ72" s="70" t="s">
        <v>353</v>
      </c>
      <c r="AK72" s="94">
        <v>0</v>
      </c>
      <c r="AL72" s="94"/>
      <c r="AM72" s="94"/>
      <c r="AN72" s="70"/>
      <c r="AO72" s="70"/>
      <c r="AP72" s="70" t="s">
        <v>216</v>
      </c>
      <c r="AQ72" s="70" t="s">
        <v>216</v>
      </c>
      <c r="AR72" s="70" t="s">
        <v>53</v>
      </c>
    </row>
    <row r="73" spans="2:44" ht="14.25">
      <c r="B73" s="69" t="s">
        <v>179</v>
      </c>
      <c r="C73" s="70" t="s">
        <v>353</v>
      </c>
      <c r="D73" s="94">
        <v>0</v>
      </c>
      <c r="E73" s="94"/>
      <c r="F73" s="94"/>
      <c r="G73" s="70" t="s">
        <v>0</v>
      </c>
      <c r="H73" s="70" t="s">
        <v>0</v>
      </c>
      <c r="I73" s="70" t="s">
        <v>216</v>
      </c>
      <c r="J73" s="71" t="s">
        <v>216</v>
      </c>
      <c r="K73" s="70" t="s">
        <v>53</v>
      </c>
      <c r="M73" s="69" t="s">
        <v>182</v>
      </c>
      <c r="N73" s="70" t="s">
        <v>352</v>
      </c>
      <c r="O73" s="94">
        <v>0.426</v>
      </c>
      <c r="P73" s="94"/>
      <c r="Q73" s="94"/>
      <c r="R73" s="70">
        <v>49</v>
      </c>
      <c r="S73" s="70">
        <v>115</v>
      </c>
      <c r="T73" s="70" t="s">
        <v>216</v>
      </c>
      <c r="U73" s="70">
        <f>20/26</f>
        <v>0.7692307692307693</v>
      </c>
      <c r="V73" s="70">
        <v>3</v>
      </c>
      <c r="X73" s="69"/>
      <c r="Y73" s="70"/>
      <c r="Z73" s="94"/>
      <c r="AA73" s="94"/>
      <c r="AB73" s="94"/>
      <c r="AC73" s="70"/>
      <c r="AD73" s="70"/>
      <c r="AE73" s="70"/>
      <c r="AF73" s="71"/>
      <c r="AG73" s="70"/>
      <c r="AI73" s="69" t="s">
        <v>179</v>
      </c>
      <c r="AJ73" s="70" t="s">
        <v>352</v>
      </c>
      <c r="AK73" s="94">
        <v>0.681</v>
      </c>
      <c r="AL73" s="94"/>
      <c r="AM73" s="94"/>
      <c r="AN73" s="70">
        <v>47</v>
      </c>
      <c r="AO73" s="70">
        <v>69</v>
      </c>
      <c r="AP73" s="70" t="s">
        <v>216</v>
      </c>
      <c r="AQ73" s="71">
        <v>1</v>
      </c>
      <c r="AR73" s="70">
        <v>6</v>
      </c>
    </row>
    <row r="74" spans="2:44" ht="14.25">
      <c r="B74" s="69" t="s">
        <v>182</v>
      </c>
      <c r="C74" s="70" t="s">
        <v>353</v>
      </c>
      <c r="D74" s="94" t="s">
        <v>447</v>
      </c>
      <c r="E74" s="94"/>
      <c r="F74" s="94"/>
      <c r="G74" s="70" t="s">
        <v>0</v>
      </c>
      <c r="H74" s="70" t="s">
        <v>0</v>
      </c>
      <c r="I74" s="70" t="s">
        <v>216</v>
      </c>
      <c r="J74" s="70" t="s">
        <v>216</v>
      </c>
      <c r="K74" s="70" t="s">
        <v>53</v>
      </c>
      <c r="M74" s="69" t="s">
        <v>282</v>
      </c>
      <c r="N74" s="70" t="s">
        <v>352</v>
      </c>
      <c r="O74" s="94">
        <v>0.366</v>
      </c>
      <c r="P74" s="94"/>
      <c r="Q74" s="94"/>
      <c r="R74" s="70">
        <v>44</v>
      </c>
      <c r="S74" s="70">
        <v>120</v>
      </c>
      <c r="T74" s="70">
        <v>0.366</v>
      </c>
      <c r="U74" s="70">
        <v>0.466</v>
      </c>
      <c r="V74" s="70" t="s">
        <v>0</v>
      </c>
      <c r="X74" s="69"/>
      <c r="Y74" s="70"/>
      <c r="Z74" s="94"/>
      <c r="AA74" s="94"/>
      <c r="AB74" s="94"/>
      <c r="AC74" s="70"/>
      <c r="AD74" s="70"/>
      <c r="AE74" s="70"/>
      <c r="AF74" s="70"/>
      <c r="AG74" s="70"/>
      <c r="AI74" s="69" t="s">
        <v>182</v>
      </c>
      <c r="AJ74" s="70" t="s">
        <v>352</v>
      </c>
      <c r="AK74" s="94">
        <v>0.426</v>
      </c>
      <c r="AL74" s="94"/>
      <c r="AM74" s="94"/>
      <c r="AN74" s="70">
        <v>49</v>
      </c>
      <c r="AO74" s="70">
        <v>115</v>
      </c>
      <c r="AP74" s="70" t="s">
        <v>216</v>
      </c>
      <c r="AQ74" s="70">
        <f>20/26</f>
        <v>0.7692307692307693</v>
      </c>
      <c r="AR74" s="70">
        <v>3</v>
      </c>
    </row>
    <row r="75" spans="2:44" ht="14.25">
      <c r="B75" s="69" t="s">
        <v>176</v>
      </c>
      <c r="C75" s="70" t="s">
        <v>354</v>
      </c>
      <c r="D75" s="94">
        <v>0.721</v>
      </c>
      <c r="E75" s="94"/>
      <c r="F75" s="94"/>
      <c r="G75" s="70">
        <v>75</v>
      </c>
      <c r="H75" s="70">
        <v>104</v>
      </c>
      <c r="I75" s="70" t="s">
        <v>216</v>
      </c>
      <c r="J75" s="70">
        <f>20/22</f>
        <v>0.9090909090909091</v>
      </c>
      <c r="K75" s="70">
        <v>4</v>
      </c>
      <c r="M75" s="69" t="s">
        <v>186</v>
      </c>
      <c r="N75" s="70" t="s">
        <v>352</v>
      </c>
      <c r="O75" s="94">
        <v>0.321</v>
      </c>
      <c r="P75" s="94"/>
      <c r="Q75" s="94"/>
      <c r="R75" s="70">
        <v>28</v>
      </c>
      <c r="S75" s="70">
        <v>87</v>
      </c>
      <c r="T75" s="70" t="s">
        <v>216</v>
      </c>
      <c r="U75" s="70" t="s">
        <v>216</v>
      </c>
      <c r="V75" s="70">
        <v>2</v>
      </c>
      <c r="X75" s="69"/>
      <c r="Y75" s="70"/>
      <c r="Z75" s="94"/>
      <c r="AA75" s="94"/>
      <c r="AB75" s="94"/>
      <c r="AC75" s="70"/>
      <c r="AD75" s="70"/>
      <c r="AE75" s="70"/>
      <c r="AF75" s="70"/>
      <c r="AG75" s="70"/>
      <c r="AI75" s="69" t="s">
        <v>176</v>
      </c>
      <c r="AJ75" s="70" t="s">
        <v>354</v>
      </c>
      <c r="AK75" s="94">
        <v>0.721</v>
      </c>
      <c r="AL75" s="94"/>
      <c r="AM75" s="94"/>
      <c r="AN75" s="70">
        <v>75</v>
      </c>
      <c r="AO75" s="70">
        <v>104</v>
      </c>
      <c r="AP75" s="70" t="s">
        <v>216</v>
      </c>
      <c r="AQ75" s="70">
        <f>20/22</f>
        <v>0.9090909090909091</v>
      </c>
      <c r="AR75" s="70">
        <v>4</v>
      </c>
    </row>
    <row r="76" spans="2:44" ht="14.25">
      <c r="B76" s="69" t="s">
        <v>170</v>
      </c>
      <c r="C76" s="70" t="s">
        <v>354</v>
      </c>
      <c r="D76" s="94">
        <v>0.301</v>
      </c>
      <c r="E76" s="94"/>
      <c r="F76" s="94"/>
      <c r="G76" s="70">
        <v>25</v>
      </c>
      <c r="H76" s="70">
        <v>83</v>
      </c>
      <c r="I76" s="70" t="s">
        <v>216</v>
      </c>
      <c r="J76" s="71" t="s">
        <v>216</v>
      </c>
      <c r="K76" s="70">
        <v>3</v>
      </c>
      <c r="M76" s="69" t="s">
        <v>176</v>
      </c>
      <c r="N76" s="70" t="s">
        <v>354</v>
      </c>
      <c r="O76" s="94">
        <v>0.721</v>
      </c>
      <c r="P76" s="94"/>
      <c r="Q76" s="94"/>
      <c r="R76" s="70">
        <v>75</v>
      </c>
      <c r="S76" s="70">
        <v>104</v>
      </c>
      <c r="T76" s="70" t="s">
        <v>216</v>
      </c>
      <c r="U76" s="70">
        <f>20/22</f>
        <v>0.9090909090909091</v>
      </c>
      <c r="V76" s="70">
        <v>4</v>
      </c>
      <c r="X76" s="69"/>
      <c r="Y76" s="70"/>
      <c r="Z76" s="94"/>
      <c r="AA76" s="94"/>
      <c r="AB76" s="94"/>
      <c r="AC76" s="70"/>
      <c r="AD76" s="70"/>
      <c r="AE76" s="70"/>
      <c r="AF76" s="71"/>
      <c r="AG76" s="70"/>
      <c r="AI76" s="69" t="s">
        <v>170</v>
      </c>
      <c r="AJ76" s="70" t="s">
        <v>354</v>
      </c>
      <c r="AK76" s="94">
        <v>0.301</v>
      </c>
      <c r="AL76" s="94"/>
      <c r="AM76" s="94"/>
      <c r="AN76" s="70">
        <v>25</v>
      </c>
      <c r="AO76" s="70">
        <v>83</v>
      </c>
      <c r="AP76" s="70" t="s">
        <v>216</v>
      </c>
      <c r="AQ76" s="71" t="s">
        <v>216</v>
      </c>
      <c r="AR76" s="70">
        <v>3</v>
      </c>
    </row>
    <row r="77" spans="2:44" ht="14.25">
      <c r="B77" s="69" t="s">
        <v>171</v>
      </c>
      <c r="C77" s="70" t="s">
        <v>354</v>
      </c>
      <c r="D77" s="94">
        <v>0.233</v>
      </c>
      <c r="E77" s="94"/>
      <c r="F77" s="94"/>
      <c r="G77" s="70">
        <v>21</v>
      </c>
      <c r="H77" s="70">
        <v>90</v>
      </c>
      <c r="I77" s="70" t="s">
        <v>216</v>
      </c>
      <c r="J77" s="70" t="s">
        <v>216</v>
      </c>
      <c r="K77" s="70">
        <v>2</v>
      </c>
      <c r="M77" s="69" t="s">
        <v>170</v>
      </c>
      <c r="N77" s="70" t="s">
        <v>354</v>
      </c>
      <c r="O77" s="94">
        <v>0.301</v>
      </c>
      <c r="P77" s="94"/>
      <c r="Q77" s="94"/>
      <c r="R77" s="70">
        <v>25</v>
      </c>
      <c r="S77" s="70">
        <v>83</v>
      </c>
      <c r="T77" s="70" t="s">
        <v>216</v>
      </c>
      <c r="U77" s="71" t="s">
        <v>216</v>
      </c>
      <c r="V77" s="70">
        <v>3</v>
      </c>
      <c r="X77" s="69" t="s">
        <v>0</v>
      </c>
      <c r="Y77" s="70"/>
      <c r="Z77" s="94"/>
      <c r="AA77" s="94"/>
      <c r="AB77" s="94"/>
      <c r="AC77" s="70"/>
      <c r="AD77" s="70"/>
      <c r="AE77" s="70"/>
      <c r="AF77" s="70"/>
      <c r="AG77" s="70"/>
      <c r="AI77" s="69" t="s">
        <v>171</v>
      </c>
      <c r="AJ77" s="70" t="s">
        <v>354</v>
      </c>
      <c r="AK77" s="94">
        <v>0.233</v>
      </c>
      <c r="AL77" s="94"/>
      <c r="AM77" s="94"/>
      <c r="AN77" s="70">
        <v>21</v>
      </c>
      <c r="AO77" s="70">
        <v>90</v>
      </c>
      <c r="AP77" s="70" t="s">
        <v>216</v>
      </c>
      <c r="AQ77" s="70" t="s">
        <v>216</v>
      </c>
      <c r="AR77" s="70">
        <v>2</v>
      </c>
    </row>
    <row r="78" spans="2:44" ht="14.25">
      <c r="B78" s="69" t="s">
        <v>282</v>
      </c>
      <c r="C78" s="70" t="s">
        <v>354</v>
      </c>
      <c r="D78" s="94">
        <v>0</v>
      </c>
      <c r="E78" s="94"/>
      <c r="F78" s="94"/>
      <c r="G78" s="70" t="s">
        <v>0</v>
      </c>
      <c r="H78" s="70" t="s">
        <v>0</v>
      </c>
      <c r="I78" s="70" t="s">
        <v>216</v>
      </c>
      <c r="J78" s="70" t="s">
        <v>216</v>
      </c>
      <c r="K78" s="70" t="s">
        <v>0</v>
      </c>
      <c r="M78" s="69" t="s">
        <v>171</v>
      </c>
      <c r="N78" s="70" t="s">
        <v>0</v>
      </c>
      <c r="O78" s="94">
        <v>0.309</v>
      </c>
      <c r="P78" s="94"/>
      <c r="Q78" s="94"/>
      <c r="R78" s="70">
        <v>65</v>
      </c>
      <c r="S78" s="70">
        <v>210</v>
      </c>
      <c r="T78" s="70" t="s">
        <v>216</v>
      </c>
      <c r="U78" s="70" t="s">
        <v>216</v>
      </c>
      <c r="V78" s="70">
        <v>2</v>
      </c>
      <c r="X78" s="69"/>
      <c r="Y78" s="70"/>
      <c r="Z78" s="94"/>
      <c r="AA78" s="94"/>
      <c r="AB78" s="94"/>
      <c r="AC78" s="70"/>
      <c r="AD78" s="70"/>
      <c r="AE78" s="70"/>
      <c r="AF78" s="70"/>
      <c r="AG78" s="70"/>
      <c r="AI78" s="69" t="s">
        <v>282</v>
      </c>
      <c r="AJ78" s="70" t="s">
        <v>354</v>
      </c>
      <c r="AK78" s="94">
        <v>0</v>
      </c>
      <c r="AL78" s="94"/>
      <c r="AM78" s="94"/>
      <c r="AN78" s="70" t="s">
        <v>0</v>
      </c>
      <c r="AO78" s="70" t="s">
        <v>0</v>
      </c>
      <c r="AP78" s="70" t="s">
        <v>216</v>
      </c>
      <c r="AQ78" s="70" t="s">
        <v>216</v>
      </c>
      <c r="AR78" s="70" t="s">
        <v>0</v>
      </c>
    </row>
    <row r="79" spans="2:44" ht="14.25">
      <c r="B79" s="69" t="s">
        <v>180</v>
      </c>
      <c r="C79" s="70" t="s">
        <v>354</v>
      </c>
      <c r="D79" s="94">
        <v>0</v>
      </c>
      <c r="E79" s="94"/>
      <c r="F79" s="94"/>
      <c r="G79" s="70"/>
      <c r="H79" s="70"/>
      <c r="I79" s="70" t="s">
        <v>216</v>
      </c>
      <c r="J79" s="70" t="s">
        <v>216</v>
      </c>
      <c r="K79" s="70" t="s">
        <v>53</v>
      </c>
      <c r="M79" s="69" t="s">
        <v>180</v>
      </c>
      <c r="N79" s="70" t="s">
        <v>354</v>
      </c>
      <c r="O79" s="94">
        <v>0</v>
      </c>
      <c r="P79" s="94"/>
      <c r="Q79" s="94"/>
      <c r="R79" s="70"/>
      <c r="S79" s="70"/>
      <c r="T79" s="70" t="s">
        <v>216</v>
      </c>
      <c r="U79" s="70" t="s">
        <v>216</v>
      </c>
      <c r="V79" s="70" t="s">
        <v>53</v>
      </c>
      <c r="X79" s="69"/>
      <c r="Y79" s="70"/>
      <c r="Z79" s="94"/>
      <c r="AA79" s="94"/>
      <c r="AB79" s="94"/>
      <c r="AC79" s="70"/>
      <c r="AD79" s="70"/>
      <c r="AE79" s="70"/>
      <c r="AF79" s="70"/>
      <c r="AG79" s="70"/>
      <c r="AI79" s="69" t="s">
        <v>180</v>
      </c>
      <c r="AJ79" s="70" t="s">
        <v>354</v>
      </c>
      <c r="AK79" s="94">
        <v>0</v>
      </c>
      <c r="AL79" s="94"/>
      <c r="AM79" s="94"/>
      <c r="AN79" s="70"/>
      <c r="AO79" s="70"/>
      <c r="AP79" s="70" t="s">
        <v>216</v>
      </c>
      <c r="AQ79" s="70" t="s">
        <v>216</v>
      </c>
      <c r="AR79" s="70" t="s">
        <v>53</v>
      </c>
    </row>
    <row r="80" spans="2:44" ht="14.25">
      <c r="B80" s="69" t="s">
        <v>177</v>
      </c>
      <c r="C80" s="70" t="s">
        <v>354</v>
      </c>
      <c r="D80" s="94">
        <v>0</v>
      </c>
      <c r="E80" s="94"/>
      <c r="F80" s="94"/>
      <c r="G80" s="70"/>
      <c r="H80" s="70"/>
      <c r="I80" s="70" t="s">
        <v>216</v>
      </c>
      <c r="J80" s="70" t="s">
        <v>216</v>
      </c>
      <c r="K80" s="70" t="s">
        <v>53</v>
      </c>
      <c r="M80" s="69" t="s">
        <v>177</v>
      </c>
      <c r="N80" s="70" t="s">
        <v>354</v>
      </c>
      <c r="O80" s="94">
        <v>0</v>
      </c>
      <c r="P80" s="94"/>
      <c r="Q80" s="94"/>
      <c r="R80" s="70"/>
      <c r="S80" s="70"/>
      <c r="T80" s="70" t="s">
        <v>216</v>
      </c>
      <c r="U80" s="70" t="s">
        <v>216</v>
      </c>
      <c r="V80" s="70" t="s">
        <v>53</v>
      </c>
      <c r="X80" s="69"/>
      <c r="Y80" s="70"/>
      <c r="Z80" s="94"/>
      <c r="AA80" s="94"/>
      <c r="AB80" s="94"/>
      <c r="AC80" s="70"/>
      <c r="AD80" s="70"/>
      <c r="AE80" s="70"/>
      <c r="AF80" s="70"/>
      <c r="AG80" s="70"/>
      <c r="AI80" s="69" t="s">
        <v>177</v>
      </c>
      <c r="AJ80" s="70" t="s">
        <v>354</v>
      </c>
      <c r="AK80" s="94">
        <v>0</v>
      </c>
      <c r="AL80" s="94"/>
      <c r="AM80" s="94"/>
      <c r="AN80" s="70"/>
      <c r="AO80" s="70"/>
      <c r="AP80" s="70" t="s">
        <v>216</v>
      </c>
      <c r="AQ80" s="70" t="s">
        <v>216</v>
      </c>
      <c r="AR80" s="70" t="s">
        <v>53</v>
      </c>
    </row>
    <row r="81" spans="2:44" ht="14.25">
      <c r="B81" s="69" t="s">
        <v>173</v>
      </c>
      <c r="C81" s="70" t="s">
        <v>354</v>
      </c>
      <c r="D81" s="94">
        <v>0</v>
      </c>
      <c r="E81" s="94"/>
      <c r="F81" s="94"/>
      <c r="G81" s="70"/>
      <c r="H81" s="70"/>
      <c r="I81" s="70" t="s">
        <v>216</v>
      </c>
      <c r="J81" s="70" t="s">
        <v>216</v>
      </c>
      <c r="K81" s="70" t="s">
        <v>53</v>
      </c>
      <c r="M81" s="69" t="s">
        <v>173</v>
      </c>
      <c r="N81" s="70" t="s">
        <v>354</v>
      </c>
      <c r="O81" s="94">
        <v>0</v>
      </c>
      <c r="P81" s="94"/>
      <c r="Q81" s="94"/>
      <c r="R81" s="70"/>
      <c r="S81" s="70"/>
      <c r="T81" s="70" t="s">
        <v>216</v>
      </c>
      <c r="U81" s="70" t="s">
        <v>216</v>
      </c>
      <c r="V81" s="70" t="s">
        <v>53</v>
      </c>
      <c r="X81" s="69"/>
      <c r="Y81" s="70"/>
      <c r="Z81" s="94"/>
      <c r="AA81" s="94"/>
      <c r="AB81" s="94"/>
      <c r="AC81" s="70"/>
      <c r="AD81" s="70"/>
      <c r="AE81" s="70"/>
      <c r="AF81" s="70"/>
      <c r="AG81" s="70"/>
      <c r="AI81" s="69" t="s">
        <v>173</v>
      </c>
      <c r="AJ81" s="70" t="s">
        <v>354</v>
      </c>
      <c r="AK81" s="94">
        <v>0</v>
      </c>
      <c r="AL81" s="94"/>
      <c r="AM81" s="94"/>
      <c r="AN81" s="70"/>
      <c r="AO81" s="70"/>
      <c r="AP81" s="70" t="s">
        <v>216</v>
      </c>
      <c r="AQ81" s="70" t="s">
        <v>216</v>
      </c>
      <c r="AR81" s="70" t="s">
        <v>53</v>
      </c>
    </row>
    <row r="82" spans="2:44" ht="14.25">
      <c r="B82" s="69" t="s">
        <v>174</v>
      </c>
      <c r="C82" s="70" t="s">
        <v>354</v>
      </c>
      <c r="D82" s="94">
        <v>0</v>
      </c>
      <c r="E82" s="94"/>
      <c r="F82" s="94"/>
      <c r="G82" s="70"/>
      <c r="H82" s="70"/>
      <c r="I82" s="70" t="s">
        <v>216</v>
      </c>
      <c r="J82" s="70" t="s">
        <v>216</v>
      </c>
      <c r="K82" s="70" t="s">
        <v>53</v>
      </c>
      <c r="M82" s="69" t="s">
        <v>174</v>
      </c>
      <c r="N82" s="70" t="s">
        <v>354</v>
      </c>
      <c r="O82" s="94">
        <v>0</v>
      </c>
      <c r="P82" s="94"/>
      <c r="Q82" s="94"/>
      <c r="R82" s="70"/>
      <c r="S82" s="70"/>
      <c r="T82" s="70" t="s">
        <v>216</v>
      </c>
      <c r="U82" s="70" t="s">
        <v>216</v>
      </c>
      <c r="V82" s="70" t="s">
        <v>53</v>
      </c>
      <c r="X82" s="69"/>
      <c r="Y82" s="70"/>
      <c r="Z82" s="94"/>
      <c r="AA82" s="94"/>
      <c r="AB82" s="94"/>
      <c r="AC82" s="70"/>
      <c r="AD82" s="70"/>
      <c r="AE82" s="70"/>
      <c r="AF82" s="70"/>
      <c r="AG82" s="70"/>
      <c r="AI82" s="69" t="s">
        <v>174</v>
      </c>
      <c r="AJ82" s="70" t="s">
        <v>354</v>
      </c>
      <c r="AK82" s="94">
        <v>0</v>
      </c>
      <c r="AL82" s="94"/>
      <c r="AM82" s="94"/>
      <c r="AN82" s="70"/>
      <c r="AO82" s="70"/>
      <c r="AP82" s="70" t="s">
        <v>216</v>
      </c>
      <c r="AQ82" s="70" t="s">
        <v>216</v>
      </c>
      <c r="AR82" s="70" t="s">
        <v>53</v>
      </c>
    </row>
    <row r="83" spans="2:44" ht="14.25">
      <c r="B83" s="69"/>
      <c r="C83" s="70"/>
      <c r="D83" s="70"/>
      <c r="E83" s="70"/>
      <c r="F83" s="70"/>
      <c r="G83" s="70"/>
      <c r="H83" s="70"/>
      <c r="I83" s="70"/>
      <c r="J83" s="70"/>
      <c r="K83" s="70"/>
      <c r="M83" s="69"/>
      <c r="N83" s="70"/>
      <c r="O83" s="70"/>
      <c r="P83" s="70"/>
      <c r="Q83" s="70"/>
      <c r="R83" s="70"/>
      <c r="S83" s="70"/>
      <c r="T83" s="70"/>
      <c r="U83" s="70"/>
      <c r="V83" s="70"/>
      <c r="X83" s="69"/>
      <c r="Y83" s="70"/>
      <c r="Z83" s="70"/>
      <c r="AA83" s="70"/>
      <c r="AB83" s="70"/>
      <c r="AC83" s="70"/>
      <c r="AD83" s="70"/>
      <c r="AE83" s="70"/>
      <c r="AF83" s="70"/>
      <c r="AG83" s="70"/>
      <c r="AI83" s="69"/>
      <c r="AJ83" s="70"/>
      <c r="AK83" s="70"/>
      <c r="AL83" s="70"/>
      <c r="AM83" s="70"/>
      <c r="AN83" s="70"/>
      <c r="AO83" s="70"/>
      <c r="AP83" s="70"/>
      <c r="AQ83" s="70"/>
      <c r="AR83" s="70"/>
    </row>
    <row r="84" spans="2:44" ht="14.25">
      <c r="B84" s="69"/>
      <c r="C84" s="70"/>
      <c r="D84" s="94">
        <f>G84/H84</f>
        <v>0.5045045045045045</v>
      </c>
      <c r="E84" s="94"/>
      <c r="F84" s="94"/>
      <c r="G84" s="70">
        <f>SUM(G67:G83)</f>
        <v>280</v>
      </c>
      <c r="H84" s="70">
        <f>SUM(H67:H83)</f>
        <v>555</v>
      </c>
      <c r="I84" s="70">
        <v>0.904</v>
      </c>
      <c r="J84" s="70">
        <v>1.333</v>
      </c>
      <c r="K84" s="70">
        <v>6</v>
      </c>
      <c r="M84" s="69"/>
      <c r="N84" s="70"/>
      <c r="O84" s="94">
        <f>R84/S84</f>
        <v>0.5414507772020726</v>
      </c>
      <c r="P84" s="94"/>
      <c r="Q84" s="94"/>
      <c r="R84" s="70">
        <f>SUM(R67:R83)</f>
        <v>836</v>
      </c>
      <c r="S84" s="70">
        <f>SUM(S67:S83)</f>
        <v>1544</v>
      </c>
      <c r="T84" s="70">
        <v>0.957</v>
      </c>
      <c r="U84" s="70">
        <v>1.333</v>
      </c>
      <c r="V84" s="70">
        <v>8</v>
      </c>
      <c r="X84" s="69"/>
      <c r="Y84" s="70"/>
      <c r="Z84" s="94"/>
      <c r="AA84" s="94"/>
      <c r="AB84" s="94"/>
      <c r="AC84" s="70"/>
      <c r="AD84" s="70"/>
      <c r="AE84" s="70"/>
      <c r="AF84" s="70"/>
      <c r="AG84" s="70"/>
      <c r="AI84" s="69"/>
      <c r="AJ84" s="70"/>
      <c r="AK84" s="94">
        <f>AN84/AO84</f>
        <v>0.5720476706392199</v>
      </c>
      <c r="AL84" s="94"/>
      <c r="AM84" s="94"/>
      <c r="AN84" s="70">
        <f>SUM(AN67:AN83)</f>
        <v>528</v>
      </c>
      <c r="AO84" s="70">
        <f>SUM(AO67:AO83)</f>
        <v>923</v>
      </c>
      <c r="AP84" s="70">
        <v>0.957</v>
      </c>
      <c r="AQ84" s="70">
        <v>1.333</v>
      </c>
      <c r="AR84" s="70">
        <v>8</v>
      </c>
    </row>
    <row r="86" ht="12.75">
      <c r="M86" s="93"/>
    </row>
  </sheetData>
  <mergeCells count="68">
    <mergeCell ref="D81:F81"/>
    <mergeCell ref="D82:F82"/>
    <mergeCell ref="D84:F84"/>
    <mergeCell ref="D76:F76"/>
    <mergeCell ref="D77:F77"/>
    <mergeCell ref="D78:F78"/>
    <mergeCell ref="D79:F79"/>
    <mergeCell ref="D67:F67"/>
    <mergeCell ref="D69:F69"/>
    <mergeCell ref="D70:F70"/>
    <mergeCell ref="D80:F80"/>
    <mergeCell ref="D75:F75"/>
    <mergeCell ref="D73:F73"/>
    <mergeCell ref="D74:F74"/>
    <mergeCell ref="D71:F71"/>
    <mergeCell ref="D72:F72"/>
    <mergeCell ref="O67:Q67"/>
    <mergeCell ref="O70:Q70"/>
    <mergeCell ref="O68:Q68"/>
    <mergeCell ref="O69:Q69"/>
    <mergeCell ref="O72:Q72"/>
    <mergeCell ref="O75:Q75"/>
    <mergeCell ref="O71:Q71"/>
    <mergeCell ref="O73:Q73"/>
    <mergeCell ref="O76:Q76"/>
    <mergeCell ref="O77:Q77"/>
    <mergeCell ref="O78:Q78"/>
    <mergeCell ref="O74:Q74"/>
    <mergeCell ref="O79:Q79"/>
    <mergeCell ref="O80:Q80"/>
    <mergeCell ref="O81:Q81"/>
    <mergeCell ref="O82:Q82"/>
    <mergeCell ref="O84:Q84"/>
    <mergeCell ref="D68:F68"/>
    <mergeCell ref="Z67:AB67"/>
    <mergeCell ref="Z68:AB68"/>
    <mergeCell ref="Z69:AB69"/>
    <mergeCell ref="Z70:AB70"/>
    <mergeCell ref="Z71:AB71"/>
    <mergeCell ref="Z72:AB72"/>
    <mergeCell ref="Z73:AB73"/>
    <mergeCell ref="Z74:AB74"/>
    <mergeCell ref="Z75:AB75"/>
    <mergeCell ref="Z76:AB76"/>
    <mergeCell ref="Z77:AB77"/>
    <mergeCell ref="Z78:AB78"/>
    <mergeCell ref="Z79:AB79"/>
    <mergeCell ref="Z80:AB80"/>
    <mergeCell ref="Z81:AB81"/>
    <mergeCell ref="Z82:AB82"/>
    <mergeCell ref="Z84:AB84"/>
    <mergeCell ref="AK67:AM67"/>
    <mergeCell ref="AK68:AM68"/>
    <mergeCell ref="AK69:AM69"/>
    <mergeCell ref="AK70:AM70"/>
    <mergeCell ref="AK71:AM71"/>
    <mergeCell ref="AK72:AM72"/>
    <mergeCell ref="AK73:AM73"/>
    <mergeCell ref="AK74:AM74"/>
    <mergeCell ref="AK75:AM75"/>
    <mergeCell ref="AK76:AM76"/>
    <mergeCell ref="AK77:AM77"/>
    <mergeCell ref="AK78:AM78"/>
    <mergeCell ref="AK79:AM79"/>
    <mergeCell ref="AK80:AM80"/>
    <mergeCell ref="AK81:AM81"/>
    <mergeCell ref="AK82:AM82"/>
    <mergeCell ref="AK84:AM84"/>
  </mergeCells>
  <printOptions horizontalCentered="1" verticalCentered="1"/>
  <pageMargins left="0.1968503937007874" right="0.35433070866141736" top="0.31496062992125984" bottom="0.2755905511811024" header="0.35433070866141736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A91"/>
  <sheetViews>
    <sheetView showGridLines="0" showRowColHeaders="0" zoomScale="75" zoomScaleNormal="75" workbookViewId="0" topLeftCell="X1">
      <selection activeCell="AE43" sqref="AE43"/>
    </sheetView>
  </sheetViews>
  <sheetFormatPr defaultColWidth="11.00390625" defaultRowHeight="12.75"/>
  <cols>
    <col min="1" max="1" width="4.625" style="0" customWidth="1"/>
    <col min="2" max="2" width="20.25390625" style="0" customWidth="1"/>
    <col min="3" max="3" width="4.125" style="2" customWidth="1"/>
    <col min="4" max="5" width="5.625" style="2" customWidth="1"/>
    <col min="6" max="6" width="3.625" style="2" customWidth="1"/>
    <col min="7" max="7" width="8.625" style="2" customWidth="1"/>
    <col min="8" max="8" width="6.625" style="2" customWidth="1"/>
    <col min="9" max="9" width="3.625" style="2" customWidth="1"/>
    <col min="10" max="10" width="6.625" style="2" customWidth="1"/>
    <col min="11" max="11" width="3.625" style="2" customWidth="1"/>
    <col min="12" max="12" width="6.625" style="2" customWidth="1"/>
    <col min="13" max="13" width="3.625" style="2" customWidth="1"/>
    <col min="15" max="15" width="20.25390625" style="0" customWidth="1"/>
    <col min="16" max="16" width="4.125" style="2" customWidth="1"/>
    <col min="17" max="18" width="5.625" style="2" customWidth="1"/>
    <col min="19" max="19" width="3.625" style="2" customWidth="1"/>
    <col min="20" max="20" width="8.625" style="2" customWidth="1"/>
    <col min="21" max="21" width="6.625" style="2" customWidth="1"/>
    <col min="22" max="22" width="3.625" style="2" customWidth="1"/>
    <col min="23" max="23" width="6.625" style="2" customWidth="1"/>
    <col min="24" max="24" width="3.625" style="2" customWidth="1"/>
    <col min="25" max="25" width="6.625" style="2" customWidth="1"/>
    <col min="26" max="26" width="3.625" style="2" customWidth="1"/>
    <col min="28" max="28" width="20.25390625" style="0" customWidth="1"/>
    <col min="29" max="29" width="4.125" style="2" customWidth="1"/>
    <col min="30" max="31" width="5.625" style="2" customWidth="1"/>
    <col min="32" max="32" width="3.625" style="2" customWidth="1"/>
    <col min="33" max="33" width="8.625" style="2" customWidth="1"/>
    <col min="34" max="34" width="6.625" style="2" customWidth="1"/>
    <col min="35" max="35" width="3.625" style="2" customWidth="1"/>
    <col min="36" max="36" width="6.625" style="2" customWidth="1"/>
    <col min="37" max="37" width="3.625" style="2" customWidth="1"/>
    <col min="38" max="38" width="6.625" style="2" customWidth="1"/>
    <col min="39" max="39" width="3.625" style="2" customWidth="1"/>
    <col min="41" max="41" width="20.25390625" style="0" customWidth="1"/>
    <col min="42" max="42" width="4.125" style="2" customWidth="1"/>
    <col min="43" max="44" width="5.625" style="2" customWidth="1"/>
    <col min="45" max="45" width="3.625" style="2" customWidth="1"/>
    <col min="46" max="46" width="8.625" style="2" customWidth="1"/>
    <col min="47" max="47" width="6.625" style="2" customWidth="1"/>
    <col min="48" max="48" width="3.625" style="2" customWidth="1"/>
    <col min="49" max="49" width="6.625" style="2" customWidth="1"/>
    <col min="50" max="50" width="3.625" style="2" customWidth="1"/>
    <col min="51" max="51" width="6.625" style="2" customWidth="1"/>
    <col min="52" max="52" width="3.625" style="2" customWidth="1"/>
  </cols>
  <sheetData>
    <row r="2" spans="2:52" ht="18">
      <c r="B2" s="21" t="s">
        <v>42</v>
      </c>
      <c r="M2" s="51" t="s">
        <v>49</v>
      </c>
      <c r="O2" s="21" t="s">
        <v>252</v>
      </c>
      <c r="Z2" s="51" t="s">
        <v>215</v>
      </c>
      <c r="AB2" s="21" t="s">
        <v>252</v>
      </c>
      <c r="AM2" s="51" t="s">
        <v>428</v>
      </c>
      <c r="AO2" s="21" t="s">
        <v>252</v>
      </c>
      <c r="AZ2" s="51" t="s">
        <v>429</v>
      </c>
    </row>
    <row r="3" spans="2:41" ht="8.25" customHeight="1">
      <c r="B3" s="21"/>
      <c r="O3" s="21"/>
      <c r="AB3" s="21"/>
      <c r="AO3" s="21"/>
    </row>
    <row r="4" ht="13.5" thickBot="1"/>
    <row r="5" spans="2:52" ht="12.75">
      <c r="B5" s="4" t="s">
        <v>9</v>
      </c>
      <c r="C5" s="5"/>
      <c r="D5" s="5"/>
      <c r="E5" s="5"/>
      <c r="F5" s="5"/>
      <c r="G5" s="5"/>
      <c r="H5" s="5"/>
      <c r="I5" s="5"/>
      <c r="J5" s="5"/>
      <c r="K5" s="5"/>
      <c r="L5" s="5"/>
      <c r="M5" s="33"/>
      <c r="O5" s="4" t="s">
        <v>199</v>
      </c>
      <c r="P5" s="50" t="s">
        <v>200</v>
      </c>
      <c r="Q5" s="5"/>
      <c r="R5" s="5"/>
      <c r="S5" s="5"/>
      <c r="T5" s="5"/>
      <c r="U5" s="5"/>
      <c r="V5" s="5"/>
      <c r="W5" s="5"/>
      <c r="X5" s="5"/>
      <c r="Y5" s="5"/>
      <c r="Z5" s="33"/>
      <c r="AB5" s="4" t="s">
        <v>424</v>
      </c>
      <c r="AC5" s="50" t="s">
        <v>440</v>
      </c>
      <c r="AD5" s="5"/>
      <c r="AE5" s="5"/>
      <c r="AF5" s="5"/>
      <c r="AG5" s="5"/>
      <c r="AH5" s="5"/>
      <c r="AI5" s="5"/>
      <c r="AJ5" s="5"/>
      <c r="AK5" s="5"/>
      <c r="AL5" s="5"/>
      <c r="AM5" s="33"/>
      <c r="AO5" s="4" t="s">
        <v>430</v>
      </c>
      <c r="AP5" s="50" t="s">
        <v>431</v>
      </c>
      <c r="AQ5" s="5"/>
      <c r="AR5" s="5"/>
      <c r="AS5" s="5"/>
      <c r="AT5" s="5"/>
      <c r="AU5" s="5"/>
      <c r="AV5" s="5"/>
      <c r="AW5" s="5"/>
      <c r="AX5" s="5"/>
      <c r="AY5" s="5"/>
      <c r="AZ5" s="33"/>
    </row>
    <row r="6" spans="2:52" s="1" customFormat="1" ht="8.25">
      <c r="B6" s="10" t="s">
        <v>10</v>
      </c>
      <c r="C6" s="13" t="s">
        <v>43</v>
      </c>
      <c r="D6" s="13" t="s">
        <v>12</v>
      </c>
      <c r="E6" s="13" t="s">
        <v>29</v>
      </c>
      <c r="F6" s="13" t="s">
        <v>30</v>
      </c>
      <c r="G6" s="13" t="s">
        <v>251</v>
      </c>
      <c r="H6" s="13" t="s">
        <v>44</v>
      </c>
      <c r="I6" s="13" t="s">
        <v>30</v>
      </c>
      <c r="J6" s="13" t="s">
        <v>45</v>
      </c>
      <c r="K6" s="13" t="s">
        <v>30</v>
      </c>
      <c r="L6" s="30" t="s">
        <v>46</v>
      </c>
      <c r="M6" s="14" t="s">
        <v>30</v>
      </c>
      <c r="O6" s="10" t="s">
        <v>10</v>
      </c>
      <c r="P6" s="13" t="s">
        <v>43</v>
      </c>
      <c r="Q6" s="13" t="s">
        <v>12</v>
      </c>
      <c r="R6" s="13" t="s">
        <v>29</v>
      </c>
      <c r="S6" s="13" t="s">
        <v>30</v>
      </c>
      <c r="T6" s="13" t="s">
        <v>251</v>
      </c>
      <c r="U6" s="13" t="s">
        <v>44</v>
      </c>
      <c r="V6" s="13" t="s">
        <v>30</v>
      </c>
      <c r="W6" s="13" t="s">
        <v>45</v>
      </c>
      <c r="X6" s="13" t="s">
        <v>30</v>
      </c>
      <c r="Y6" s="30" t="s">
        <v>46</v>
      </c>
      <c r="Z6" s="14" t="s">
        <v>30</v>
      </c>
      <c r="AB6" s="10" t="s">
        <v>10</v>
      </c>
      <c r="AC6" s="13" t="s">
        <v>43</v>
      </c>
      <c r="AD6" s="13" t="s">
        <v>12</v>
      </c>
      <c r="AE6" s="13" t="s">
        <v>29</v>
      </c>
      <c r="AF6" s="13" t="s">
        <v>30</v>
      </c>
      <c r="AG6" s="13" t="s">
        <v>251</v>
      </c>
      <c r="AH6" s="13" t="s">
        <v>44</v>
      </c>
      <c r="AI6" s="13" t="s">
        <v>30</v>
      </c>
      <c r="AJ6" s="13" t="s">
        <v>45</v>
      </c>
      <c r="AK6" s="13" t="s">
        <v>30</v>
      </c>
      <c r="AL6" s="30" t="s">
        <v>46</v>
      </c>
      <c r="AM6" s="14" t="s">
        <v>30</v>
      </c>
      <c r="AO6" s="10" t="s">
        <v>10</v>
      </c>
      <c r="AP6" s="13" t="s">
        <v>43</v>
      </c>
      <c r="AQ6" s="13" t="s">
        <v>12</v>
      </c>
      <c r="AR6" s="13" t="s">
        <v>29</v>
      </c>
      <c r="AS6" s="13" t="s">
        <v>30</v>
      </c>
      <c r="AT6" s="13" t="s">
        <v>251</v>
      </c>
      <c r="AU6" s="13" t="s">
        <v>44</v>
      </c>
      <c r="AV6" s="13" t="s">
        <v>30</v>
      </c>
      <c r="AW6" s="13" t="s">
        <v>45</v>
      </c>
      <c r="AX6" s="13" t="s">
        <v>30</v>
      </c>
      <c r="AY6" s="30" t="s">
        <v>46</v>
      </c>
      <c r="AZ6" s="14" t="s">
        <v>30</v>
      </c>
    </row>
    <row r="7" spans="2:52" s="3" customFormat="1" ht="15">
      <c r="B7" s="11" t="s">
        <v>170</v>
      </c>
      <c r="C7" s="59">
        <v>0</v>
      </c>
      <c r="D7" s="24">
        <v>1.67</v>
      </c>
      <c r="E7" s="24" t="s">
        <v>216</v>
      </c>
      <c r="F7" s="24">
        <v>13</v>
      </c>
      <c r="G7" s="24" t="s">
        <v>370</v>
      </c>
      <c r="H7" s="25" t="s">
        <v>366</v>
      </c>
      <c r="I7" s="24">
        <v>10</v>
      </c>
      <c r="J7" s="24" t="s">
        <v>368</v>
      </c>
      <c r="K7" s="24">
        <v>13</v>
      </c>
      <c r="L7" s="31"/>
      <c r="M7" s="26"/>
      <c r="O7" s="11" t="s">
        <v>282</v>
      </c>
      <c r="P7" s="59">
        <v>1</v>
      </c>
      <c r="Q7" s="62">
        <v>2.43</v>
      </c>
      <c r="R7" s="62">
        <v>2.45</v>
      </c>
      <c r="S7" s="24">
        <v>11</v>
      </c>
      <c r="T7" s="24" t="s">
        <v>464</v>
      </c>
      <c r="U7" s="24" t="s">
        <v>465</v>
      </c>
      <c r="V7" s="24">
        <v>11</v>
      </c>
      <c r="W7" s="24" t="s">
        <v>466</v>
      </c>
      <c r="X7" s="24">
        <v>8</v>
      </c>
      <c r="Y7" s="31" t="s">
        <v>467</v>
      </c>
      <c r="Z7" s="26">
        <v>10</v>
      </c>
      <c r="AB7" s="11" t="s">
        <v>282</v>
      </c>
      <c r="AC7" s="24"/>
      <c r="AD7" s="24"/>
      <c r="AE7" s="24"/>
      <c r="AF7" s="24"/>
      <c r="AG7" s="24"/>
      <c r="AH7" s="24"/>
      <c r="AI7" s="24"/>
      <c r="AJ7" s="24"/>
      <c r="AK7" s="24"/>
      <c r="AL7" s="31"/>
      <c r="AM7" s="26"/>
      <c r="AO7" s="11" t="s">
        <v>183</v>
      </c>
      <c r="AP7" s="24"/>
      <c r="AQ7" s="24"/>
      <c r="AR7" s="24"/>
      <c r="AS7" s="24"/>
      <c r="AT7" s="24"/>
      <c r="AU7" s="24"/>
      <c r="AV7" s="24"/>
      <c r="AW7" s="24"/>
      <c r="AX7" s="24"/>
      <c r="AY7" s="31"/>
      <c r="AZ7" s="26"/>
    </row>
    <row r="8" spans="2:52" s="3" customFormat="1" ht="15.75" thickBot="1">
      <c r="B8" s="12" t="s">
        <v>282</v>
      </c>
      <c r="C8" s="60">
        <v>2</v>
      </c>
      <c r="D8" s="49">
        <v>2.32</v>
      </c>
      <c r="E8" s="49">
        <v>3</v>
      </c>
      <c r="F8" s="27">
        <v>13</v>
      </c>
      <c r="G8" s="27" t="s">
        <v>371</v>
      </c>
      <c r="H8" s="28" t="s">
        <v>367</v>
      </c>
      <c r="I8" s="27">
        <v>11</v>
      </c>
      <c r="J8" s="27" t="s">
        <v>369</v>
      </c>
      <c r="K8" s="27">
        <v>13</v>
      </c>
      <c r="L8" s="32"/>
      <c r="M8" s="29"/>
      <c r="O8" s="12" t="s">
        <v>183</v>
      </c>
      <c r="P8" s="60">
        <v>2</v>
      </c>
      <c r="Q8" s="49">
        <v>2.58</v>
      </c>
      <c r="R8" s="27">
        <v>2.95</v>
      </c>
      <c r="S8" s="27">
        <v>21</v>
      </c>
      <c r="T8" s="27" t="s">
        <v>461</v>
      </c>
      <c r="U8" s="28" t="s">
        <v>462</v>
      </c>
      <c r="V8" s="27">
        <v>21</v>
      </c>
      <c r="W8" s="27" t="s">
        <v>463</v>
      </c>
      <c r="X8" s="27">
        <v>8</v>
      </c>
      <c r="Y8" s="32" t="s">
        <v>462</v>
      </c>
      <c r="Z8" s="29">
        <v>14</v>
      </c>
      <c r="AB8" s="12" t="s">
        <v>172</v>
      </c>
      <c r="AC8" s="27"/>
      <c r="AD8" s="49"/>
      <c r="AE8" s="49"/>
      <c r="AF8" s="27"/>
      <c r="AG8" s="27"/>
      <c r="AH8" s="28"/>
      <c r="AI8" s="27"/>
      <c r="AJ8" s="27"/>
      <c r="AK8" s="27"/>
      <c r="AL8" s="32"/>
      <c r="AM8" s="29"/>
      <c r="AO8" s="12"/>
      <c r="AP8" s="27"/>
      <c r="AQ8" s="49"/>
      <c r="AR8" s="49"/>
      <c r="AS8" s="27"/>
      <c r="AT8" s="27"/>
      <c r="AU8" s="28"/>
      <c r="AV8" s="27"/>
      <c r="AW8" s="27"/>
      <c r="AX8" s="27"/>
      <c r="AY8" s="32"/>
      <c r="AZ8" s="29"/>
    </row>
    <row r="9" spans="7:20" ht="12.75">
      <c r="G9" s="2" t="s">
        <v>0</v>
      </c>
      <c r="R9" s="2" t="s">
        <v>0</v>
      </c>
      <c r="T9" s="2" t="s">
        <v>0</v>
      </c>
    </row>
    <row r="10" ht="3.75" customHeight="1"/>
    <row r="11" ht="13.5" thickBot="1"/>
    <row r="12" spans="2:52" ht="12.75">
      <c r="B12" s="4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33"/>
      <c r="O12" s="4" t="s">
        <v>201</v>
      </c>
      <c r="P12" s="50" t="s">
        <v>202</v>
      </c>
      <c r="Q12" s="5"/>
      <c r="R12" s="5"/>
      <c r="S12" s="5"/>
      <c r="T12" s="5"/>
      <c r="U12" s="5"/>
      <c r="V12" s="5"/>
      <c r="W12" s="5"/>
      <c r="X12" s="5"/>
      <c r="Y12" s="5"/>
      <c r="Z12" s="33"/>
      <c r="AB12" s="4" t="s">
        <v>425</v>
      </c>
      <c r="AC12" s="50" t="s">
        <v>441</v>
      </c>
      <c r="AD12" s="5"/>
      <c r="AE12" s="5"/>
      <c r="AF12" s="5"/>
      <c r="AG12" s="5"/>
      <c r="AH12" s="5"/>
      <c r="AI12" s="5"/>
      <c r="AJ12" s="5"/>
      <c r="AK12" s="5"/>
      <c r="AL12" s="5"/>
      <c r="AM12" s="33"/>
      <c r="AO12" s="4" t="s">
        <v>432</v>
      </c>
      <c r="AP12" s="50" t="s">
        <v>433</v>
      </c>
      <c r="AQ12" s="5"/>
      <c r="AR12" s="5"/>
      <c r="AS12" s="5"/>
      <c r="AT12" s="5"/>
      <c r="AU12" s="5"/>
      <c r="AV12" s="5"/>
      <c r="AW12" s="5"/>
      <c r="AX12" s="5"/>
      <c r="AY12" s="5"/>
      <c r="AZ12" s="33"/>
    </row>
    <row r="13" spans="2:52" s="1" customFormat="1" ht="8.25" customHeight="1">
      <c r="B13" s="10" t="s">
        <v>10</v>
      </c>
      <c r="C13" s="13" t="s">
        <v>43</v>
      </c>
      <c r="D13" s="13" t="s">
        <v>12</v>
      </c>
      <c r="E13" s="13" t="s">
        <v>29</v>
      </c>
      <c r="F13" s="13" t="s">
        <v>30</v>
      </c>
      <c r="G13" s="13" t="s">
        <v>251</v>
      </c>
      <c r="H13" s="13" t="s">
        <v>44</v>
      </c>
      <c r="I13" s="13" t="s">
        <v>30</v>
      </c>
      <c r="J13" s="13" t="s">
        <v>45</v>
      </c>
      <c r="K13" s="13" t="s">
        <v>30</v>
      </c>
      <c r="L13" s="30" t="s">
        <v>46</v>
      </c>
      <c r="M13" s="14" t="s">
        <v>30</v>
      </c>
      <c r="O13" s="10" t="s">
        <v>10</v>
      </c>
      <c r="P13" s="13" t="s">
        <v>43</v>
      </c>
      <c r="Q13" s="13" t="s">
        <v>12</v>
      </c>
      <c r="R13" s="13" t="s">
        <v>29</v>
      </c>
      <c r="S13" s="13" t="s">
        <v>30</v>
      </c>
      <c r="T13" s="13" t="s">
        <v>251</v>
      </c>
      <c r="U13" s="13" t="s">
        <v>44</v>
      </c>
      <c r="V13" s="13" t="s">
        <v>30</v>
      </c>
      <c r="W13" s="13" t="s">
        <v>45</v>
      </c>
      <c r="X13" s="13" t="s">
        <v>30</v>
      </c>
      <c r="Y13" s="30" t="s">
        <v>46</v>
      </c>
      <c r="Z13" s="14" t="s">
        <v>30</v>
      </c>
      <c r="AB13" s="10" t="s">
        <v>10</v>
      </c>
      <c r="AC13" s="13" t="s">
        <v>43</v>
      </c>
      <c r="AD13" s="13" t="s">
        <v>12</v>
      </c>
      <c r="AE13" s="13" t="s">
        <v>29</v>
      </c>
      <c r="AF13" s="13" t="s">
        <v>30</v>
      </c>
      <c r="AG13" s="13" t="s">
        <v>251</v>
      </c>
      <c r="AH13" s="13" t="s">
        <v>44</v>
      </c>
      <c r="AI13" s="13" t="s">
        <v>30</v>
      </c>
      <c r="AJ13" s="13" t="s">
        <v>45</v>
      </c>
      <c r="AK13" s="13" t="s">
        <v>30</v>
      </c>
      <c r="AL13" s="30" t="s">
        <v>46</v>
      </c>
      <c r="AM13" s="14" t="s">
        <v>30</v>
      </c>
      <c r="AO13" s="10" t="s">
        <v>10</v>
      </c>
      <c r="AP13" s="13" t="s">
        <v>43</v>
      </c>
      <c r="AQ13" s="13" t="s">
        <v>12</v>
      </c>
      <c r="AR13" s="13" t="s">
        <v>29</v>
      </c>
      <c r="AS13" s="13" t="s">
        <v>30</v>
      </c>
      <c r="AT13" s="13" t="s">
        <v>251</v>
      </c>
      <c r="AU13" s="13" t="s">
        <v>44</v>
      </c>
      <c r="AV13" s="13" t="s">
        <v>30</v>
      </c>
      <c r="AW13" s="13" t="s">
        <v>45</v>
      </c>
      <c r="AX13" s="13" t="s">
        <v>30</v>
      </c>
      <c r="AY13" s="30" t="s">
        <v>46</v>
      </c>
      <c r="AZ13" s="14" t="s">
        <v>30</v>
      </c>
    </row>
    <row r="14" spans="2:52" s="3" customFormat="1" ht="15">
      <c r="B14" s="11" t="s">
        <v>173</v>
      </c>
      <c r="C14" s="59">
        <v>0</v>
      </c>
      <c r="D14" s="24"/>
      <c r="E14" s="24"/>
      <c r="F14" s="24"/>
      <c r="G14" s="24"/>
      <c r="H14" s="24"/>
      <c r="I14" s="24"/>
      <c r="J14" s="24"/>
      <c r="K14" s="24"/>
      <c r="L14" s="31"/>
      <c r="M14" s="26"/>
      <c r="O14" s="11" t="s">
        <v>176</v>
      </c>
      <c r="P14" s="59">
        <v>2</v>
      </c>
      <c r="Q14" s="24"/>
      <c r="R14" s="24"/>
      <c r="S14" s="24"/>
      <c r="T14" s="24"/>
      <c r="U14" s="24" t="s">
        <v>0</v>
      </c>
      <c r="V14" s="24"/>
      <c r="W14" s="24"/>
      <c r="X14" s="24"/>
      <c r="Y14" s="31"/>
      <c r="Z14" s="26"/>
      <c r="AB14" s="11" t="s">
        <v>187</v>
      </c>
      <c r="AC14" s="24"/>
      <c r="AD14" s="24"/>
      <c r="AE14" s="24"/>
      <c r="AF14" s="24"/>
      <c r="AG14" s="24"/>
      <c r="AH14" s="24" t="s">
        <v>0</v>
      </c>
      <c r="AI14" s="24"/>
      <c r="AJ14" s="24"/>
      <c r="AK14" s="24"/>
      <c r="AL14" s="31"/>
      <c r="AM14" s="26"/>
      <c r="AO14" s="11" t="s">
        <v>182</v>
      </c>
      <c r="AP14" s="24"/>
      <c r="AQ14" s="24"/>
      <c r="AR14" s="24"/>
      <c r="AS14" s="24"/>
      <c r="AT14" s="24"/>
      <c r="AU14" s="24" t="s">
        <v>0</v>
      </c>
      <c r="AV14" s="24"/>
      <c r="AW14" s="24"/>
      <c r="AX14" s="24"/>
      <c r="AY14" s="31"/>
      <c r="AZ14" s="26"/>
    </row>
    <row r="15" spans="2:52" s="3" customFormat="1" ht="15.75" thickBot="1">
      <c r="B15" s="12" t="s">
        <v>183</v>
      </c>
      <c r="C15" s="60">
        <v>2</v>
      </c>
      <c r="D15" s="28"/>
      <c r="E15" s="27"/>
      <c r="F15" s="27"/>
      <c r="G15" s="27"/>
      <c r="H15" s="28"/>
      <c r="I15" s="27"/>
      <c r="J15" s="27"/>
      <c r="K15" s="27"/>
      <c r="L15" s="32"/>
      <c r="M15" s="29"/>
      <c r="O15" s="12" t="s">
        <v>187</v>
      </c>
      <c r="P15" s="60">
        <v>0</v>
      </c>
      <c r="Q15" s="28"/>
      <c r="R15" s="27"/>
      <c r="S15" s="27"/>
      <c r="T15" s="27"/>
      <c r="U15" s="28"/>
      <c r="V15" s="27"/>
      <c r="W15" s="27"/>
      <c r="X15" s="27"/>
      <c r="Y15" s="32"/>
      <c r="Z15" s="29"/>
      <c r="AB15" s="12" t="s">
        <v>170</v>
      </c>
      <c r="AC15" s="27"/>
      <c r="AD15" s="28"/>
      <c r="AE15" s="27"/>
      <c r="AF15" s="27"/>
      <c r="AG15" s="27"/>
      <c r="AH15" s="28"/>
      <c r="AI15" s="27"/>
      <c r="AJ15" s="27"/>
      <c r="AK15" s="27"/>
      <c r="AL15" s="32"/>
      <c r="AM15" s="29"/>
      <c r="AO15" s="12" t="s">
        <v>179</v>
      </c>
      <c r="AP15" s="27"/>
      <c r="AQ15" s="28"/>
      <c r="AR15" s="27"/>
      <c r="AS15" s="27"/>
      <c r="AT15" s="27"/>
      <c r="AU15" s="28"/>
      <c r="AV15" s="27"/>
      <c r="AW15" s="27"/>
      <c r="AX15" s="27"/>
      <c r="AY15" s="32"/>
      <c r="AZ15" s="29"/>
    </row>
    <row r="16" spans="41:52" ht="15">
      <c r="AO16" s="8"/>
      <c r="AP16" s="79"/>
      <c r="AQ16" s="84"/>
      <c r="AR16" s="79"/>
      <c r="AS16" s="79"/>
      <c r="AT16" s="79"/>
      <c r="AU16" s="84"/>
      <c r="AV16" s="79"/>
      <c r="AW16" s="79"/>
      <c r="AX16" s="79"/>
      <c r="AY16" s="79"/>
      <c r="AZ16" s="79"/>
    </row>
    <row r="17" spans="41:52" ht="3.75" customHeight="1">
      <c r="AO17" s="8"/>
      <c r="AP17" s="79"/>
      <c r="AQ17" s="84"/>
      <c r="AR17" s="79"/>
      <c r="AS17" s="79"/>
      <c r="AT17" s="79"/>
      <c r="AU17" s="84"/>
      <c r="AV17" s="79"/>
      <c r="AW17" s="79"/>
      <c r="AX17" s="79"/>
      <c r="AY17" s="79"/>
      <c r="AZ17" s="79"/>
    </row>
    <row r="18" spans="41:52" ht="15.75" thickBot="1">
      <c r="AO18" s="8"/>
      <c r="AP18" s="79"/>
      <c r="AQ18" s="84"/>
      <c r="AR18" s="79"/>
      <c r="AS18" s="79"/>
      <c r="AT18" s="79"/>
      <c r="AU18" s="84"/>
      <c r="AV18" s="79"/>
      <c r="AW18" s="79"/>
      <c r="AX18" s="79"/>
      <c r="AY18" s="79"/>
      <c r="AZ18" s="79"/>
    </row>
    <row r="19" spans="2:52" ht="15">
      <c r="B19" s="4" t="s">
        <v>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33"/>
      <c r="O19" s="4" t="s">
        <v>203</v>
      </c>
      <c r="P19" s="50" t="s">
        <v>204</v>
      </c>
      <c r="Q19" s="5"/>
      <c r="R19" s="5"/>
      <c r="S19" s="5"/>
      <c r="T19" s="5"/>
      <c r="U19" s="5"/>
      <c r="V19" s="5"/>
      <c r="W19" s="5"/>
      <c r="X19" s="5"/>
      <c r="Y19" s="5"/>
      <c r="Z19" s="33"/>
      <c r="AB19" s="4" t="s">
        <v>426</v>
      </c>
      <c r="AC19" s="50" t="s">
        <v>445</v>
      </c>
      <c r="AD19" s="5"/>
      <c r="AE19" s="5"/>
      <c r="AF19" s="5"/>
      <c r="AG19" s="5"/>
      <c r="AH19" s="5"/>
      <c r="AI19" s="5"/>
      <c r="AJ19" s="5"/>
      <c r="AK19" s="5"/>
      <c r="AL19" s="5"/>
      <c r="AM19" s="33"/>
      <c r="AO19" s="8"/>
      <c r="AP19" s="79"/>
      <c r="AQ19" s="84"/>
      <c r="AR19" s="79"/>
      <c r="AS19" s="79"/>
      <c r="AT19" s="79"/>
      <c r="AU19" s="84"/>
      <c r="AV19" s="79"/>
      <c r="AW19" s="79"/>
      <c r="AX19" s="79"/>
      <c r="AY19" s="79"/>
      <c r="AZ19" s="79"/>
    </row>
    <row r="20" spans="2:52" s="1" customFormat="1" ht="8.25" customHeight="1">
      <c r="B20" s="10" t="s">
        <v>10</v>
      </c>
      <c r="C20" s="13" t="s">
        <v>43</v>
      </c>
      <c r="D20" s="13" t="s">
        <v>12</v>
      </c>
      <c r="E20" s="13" t="s">
        <v>29</v>
      </c>
      <c r="F20" s="13" t="s">
        <v>30</v>
      </c>
      <c r="G20" s="13" t="s">
        <v>251</v>
      </c>
      <c r="H20" s="13" t="s">
        <v>44</v>
      </c>
      <c r="I20" s="13" t="s">
        <v>30</v>
      </c>
      <c r="J20" s="13" t="s">
        <v>45</v>
      </c>
      <c r="K20" s="13" t="s">
        <v>30</v>
      </c>
      <c r="L20" s="30" t="s">
        <v>46</v>
      </c>
      <c r="M20" s="14" t="s">
        <v>30</v>
      </c>
      <c r="O20" s="10" t="s">
        <v>10</v>
      </c>
      <c r="P20" s="13" t="s">
        <v>43</v>
      </c>
      <c r="Q20" s="13" t="s">
        <v>12</v>
      </c>
      <c r="R20" s="13" t="s">
        <v>29</v>
      </c>
      <c r="S20" s="13" t="s">
        <v>30</v>
      </c>
      <c r="T20" s="13" t="s">
        <v>251</v>
      </c>
      <c r="U20" s="13" t="s">
        <v>44</v>
      </c>
      <c r="V20" s="13" t="s">
        <v>30</v>
      </c>
      <c r="W20" s="13" t="s">
        <v>45</v>
      </c>
      <c r="X20" s="13" t="s">
        <v>30</v>
      </c>
      <c r="Y20" s="30" t="s">
        <v>46</v>
      </c>
      <c r="Z20" s="14" t="s">
        <v>30</v>
      </c>
      <c r="AB20" s="10" t="s">
        <v>10</v>
      </c>
      <c r="AC20" s="13" t="s">
        <v>43</v>
      </c>
      <c r="AD20" s="13" t="s">
        <v>12</v>
      </c>
      <c r="AE20" s="13" t="s">
        <v>29</v>
      </c>
      <c r="AF20" s="13" t="s">
        <v>30</v>
      </c>
      <c r="AG20" s="13" t="s">
        <v>251</v>
      </c>
      <c r="AH20" s="13" t="s">
        <v>44</v>
      </c>
      <c r="AI20" s="13" t="s">
        <v>30</v>
      </c>
      <c r="AJ20" s="13" t="s">
        <v>45</v>
      </c>
      <c r="AK20" s="13" t="s">
        <v>30</v>
      </c>
      <c r="AL20" s="30" t="s">
        <v>46</v>
      </c>
      <c r="AM20" s="14" t="s">
        <v>30</v>
      </c>
      <c r="AO20" s="8"/>
      <c r="AP20" s="79"/>
      <c r="AQ20" s="84"/>
      <c r="AR20" s="79"/>
      <c r="AS20" s="79"/>
      <c r="AT20" s="79"/>
      <c r="AU20" s="84"/>
      <c r="AV20" s="79"/>
      <c r="AW20" s="79"/>
      <c r="AX20" s="79"/>
      <c r="AY20" s="79"/>
      <c r="AZ20" s="79"/>
    </row>
    <row r="21" spans="2:52" s="3" customFormat="1" ht="15">
      <c r="B21" s="11" t="s">
        <v>176</v>
      </c>
      <c r="C21" s="59">
        <v>2</v>
      </c>
      <c r="D21" s="62">
        <v>3.6</v>
      </c>
      <c r="E21" s="62">
        <v>4.4</v>
      </c>
      <c r="F21" s="24">
        <v>17</v>
      </c>
      <c r="G21" s="24" t="s">
        <v>333</v>
      </c>
      <c r="H21" s="24" t="s">
        <v>246</v>
      </c>
      <c r="I21" s="24">
        <v>17</v>
      </c>
      <c r="J21" s="24" t="s">
        <v>331</v>
      </c>
      <c r="K21" s="24">
        <v>11</v>
      </c>
      <c r="L21" s="31"/>
      <c r="M21" s="26"/>
      <c r="O21" s="11" t="s">
        <v>186</v>
      </c>
      <c r="P21" s="59">
        <v>1</v>
      </c>
      <c r="Q21" s="62">
        <v>3.11</v>
      </c>
      <c r="R21" s="62">
        <v>5.3</v>
      </c>
      <c r="S21" s="24">
        <v>38</v>
      </c>
      <c r="T21" s="24" t="s">
        <v>419</v>
      </c>
      <c r="U21" s="24" t="s">
        <v>393</v>
      </c>
      <c r="V21" s="24">
        <v>38</v>
      </c>
      <c r="W21" s="24" t="s">
        <v>394</v>
      </c>
      <c r="X21" s="24">
        <v>8</v>
      </c>
      <c r="Y21" s="31" t="s">
        <v>417</v>
      </c>
      <c r="Z21" s="26">
        <v>8</v>
      </c>
      <c r="AB21" s="11" t="s">
        <v>186</v>
      </c>
      <c r="AC21" s="59"/>
      <c r="AD21" s="62"/>
      <c r="AE21" s="62"/>
      <c r="AF21" s="24"/>
      <c r="AG21" s="24"/>
      <c r="AH21" s="24"/>
      <c r="AI21" s="24"/>
      <c r="AJ21" s="24"/>
      <c r="AK21" s="24"/>
      <c r="AL21" s="31"/>
      <c r="AM21" s="26"/>
      <c r="AO21" s="8"/>
      <c r="AP21" s="79"/>
      <c r="AQ21" s="84"/>
      <c r="AR21" s="79"/>
      <c r="AS21" s="79"/>
      <c r="AT21" s="79"/>
      <c r="AU21" s="84"/>
      <c r="AV21" s="79"/>
      <c r="AW21" s="79"/>
      <c r="AX21" s="79"/>
      <c r="AY21" s="79"/>
      <c r="AZ21" s="79"/>
    </row>
    <row r="22" spans="2:52" s="3" customFormat="1" ht="18.75" thickBot="1">
      <c r="B22" s="12" t="s">
        <v>172</v>
      </c>
      <c r="C22" s="60">
        <v>0</v>
      </c>
      <c r="D22" s="49">
        <v>2.2</v>
      </c>
      <c r="E22" s="27" t="s">
        <v>216</v>
      </c>
      <c r="F22" s="27">
        <v>15</v>
      </c>
      <c r="G22" s="27" t="s">
        <v>334</v>
      </c>
      <c r="H22" s="28" t="s">
        <v>330</v>
      </c>
      <c r="I22" s="27">
        <v>15</v>
      </c>
      <c r="J22" s="27" t="s">
        <v>332</v>
      </c>
      <c r="K22" s="27">
        <v>7</v>
      </c>
      <c r="L22" s="32"/>
      <c r="M22" s="29"/>
      <c r="O22" s="12" t="s">
        <v>182</v>
      </c>
      <c r="P22" s="60">
        <v>2</v>
      </c>
      <c r="Q22" s="49">
        <v>4.08</v>
      </c>
      <c r="R22" s="27">
        <v>4.85</v>
      </c>
      <c r="S22" s="27">
        <v>25</v>
      </c>
      <c r="T22" s="27" t="s">
        <v>416</v>
      </c>
      <c r="U22" s="28" t="s">
        <v>395</v>
      </c>
      <c r="V22" s="27">
        <v>14</v>
      </c>
      <c r="W22" s="27" t="s">
        <v>396</v>
      </c>
      <c r="X22" s="27">
        <v>25</v>
      </c>
      <c r="Y22" s="32" t="s">
        <v>418</v>
      </c>
      <c r="Z22" s="29">
        <v>18</v>
      </c>
      <c r="AB22" s="12" t="s">
        <v>178</v>
      </c>
      <c r="AC22" s="60"/>
      <c r="AD22" s="49"/>
      <c r="AE22" s="27"/>
      <c r="AF22" s="27"/>
      <c r="AG22" s="27"/>
      <c r="AH22" s="28"/>
      <c r="AI22" s="27"/>
      <c r="AJ22" s="27"/>
      <c r="AK22" s="27"/>
      <c r="AL22" s="32"/>
      <c r="AM22" s="29"/>
      <c r="AO22" s="8"/>
      <c r="AP22" s="79"/>
      <c r="AQ22" s="84"/>
      <c r="AR22" s="79"/>
      <c r="AS22" s="79"/>
      <c r="AT22" s="79"/>
      <c r="AU22" s="84"/>
      <c r="AV22" s="79"/>
      <c r="AW22" s="79"/>
      <c r="AX22" s="79"/>
      <c r="AY22" s="79"/>
      <c r="AZ22" s="85" t="s">
        <v>434</v>
      </c>
    </row>
    <row r="23" spans="7:30" ht="12.75">
      <c r="G23" s="2" t="s">
        <v>0</v>
      </c>
      <c r="Q23" s="2" t="s">
        <v>0</v>
      </c>
      <c r="AD23" s="2" t="s">
        <v>0</v>
      </c>
    </row>
    <row r="24" ht="3.75" customHeight="1"/>
    <row r="25" ht="13.5" thickBot="1"/>
    <row r="26" spans="2:52" ht="12.75">
      <c r="B26" s="4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33"/>
      <c r="O26" s="4" t="s">
        <v>205</v>
      </c>
      <c r="P26" s="50" t="s">
        <v>206</v>
      </c>
      <c r="Q26" s="5"/>
      <c r="R26" s="5"/>
      <c r="S26" s="5"/>
      <c r="T26" s="5"/>
      <c r="U26" s="5"/>
      <c r="V26" s="5"/>
      <c r="W26" s="5"/>
      <c r="X26" s="5"/>
      <c r="Y26" s="5"/>
      <c r="Z26" s="33"/>
      <c r="AB26" s="4" t="s">
        <v>427</v>
      </c>
      <c r="AC26" s="50" t="s">
        <v>443</v>
      </c>
      <c r="AD26" s="5"/>
      <c r="AE26" s="5"/>
      <c r="AF26" s="5"/>
      <c r="AG26" s="5"/>
      <c r="AH26" s="5"/>
      <c r="AI26" s="5"/>
      <c r="AJ26" s="5"/>
      <c r="AK26" s="5"/>
      <c r="AL26" s="5"/>
      <c r="AM26" s="33"/>
      <c r="AO26" s="4" t="s">
        <v>435</v>
      </c>
      <c r="AP26" s="50" t="s">
        <v>436</v>
      </c>
      <c r="AQ26" s="5"/>
      <c r="AR26" s="5"/>
      <c r="AS26" s="5"/>
      <c r="AT26" s="5"/>
      <c r="AU26" s="5"/>
      <c r="AV26" s="5"/>
      <c r="AW26" s="5"/>
      <c r="AX26" s="5"/>
      <c r="AY26" s="5"/>
      <c r="AZ26" s="33"/>
    </row>
    <row r="27" spans="2:52" s="1" customFormat="1" ht="8.25">
      <c r="B27" s="10" t="s">
        <v>10</v>
      </c>
      <c r="C27" s="13" t="s">
        <v>43</v>
      </c>
      <c r="D27" s="13" t="s">
        <v>12</v>
      </c>
      <c r="E27" s="13" t="s">
        <v>29</v>
      </c>
      <c r="F27" s="13" t="s">
        <v>30</v>
      </c>
      <c r="G27" s="13" t="s">
        <v>251</v>
      </c>
      <c r="H27" s="13" t="s">
        <v>44</v>
      </c>
      <c r="I27" s="13" t="s">
        <v>30</v>
      </c>
      <c r="J27" s="13" t="s">
        <v>45</v>
      </c>
      <c r="K27" s="13" t="s">
        <v>30</v>
      </c>
      <c r="L27" s="30" t="s">
        <v>46</v>
      </c>
      <c r="M27" s="14" t="s">
        <v>30</v>
      </c>
      <c r="O27" s="10" t="s">
        <v>10</v>
      </c>
      <c r="P27" s="13" t="s">
        <v>43</v>
      </c>
      <c r="Q27" s="13" t="s">
        <v>12</v>
      </c>
      <c r="R27" s="13" t="s">
        <v>29</v>
      </c>
      <c r="S27" s="13" t="s">
        <v>30</v>
      </c>
      <c r="T27" s="13" t="s">
        <v>251</v>
      </c>
      <c r="U27" s="13" t="s">
        <v>44</v>
      </c>
      <c r="V27" s="13" t="s">
        <v>30</v>
      </c>
      <c r="W27" s="13" t="s">
        <v>45</v>
      </c>
      <c r="X27" s="13" t="s">
        <v>30</v>
      </c>
      <c r="Y27" s="30" t="s">
        <v>46</v>
      </c>
      <c r="Z27" s="14" t="s">
        <v>30</v>
      </c>
      <c r="AB27" s="10" t="s">
        <v>10</v>
      </c>
      <c r="AC27" s="13" t="s">
        <v>43</v>
      </c>
      <c r="AD27" s="13" t="s">
        <v>12</v>
      </c>
      <c r="AE27" s="13" t="s">
        <v>29</v>
      </c>
      <c r="AF27" s="13" t="s">
        <v>30</v>
      </c>
      <c r="AG27" s="13" t="s">
        <v>251</v>
      </c>
      <c r="AH27" s="13" t="s">
        <v>44</v>
      </c>
      <c r="AI27" s="13" t="s">
        <v>30</v>
      </c>
      <c r="AJ27" s="13" t="s">
        <v>45</v>
      </c>
      <c r="AK27" s="13" t="s">
        <v>30</v>
      </c>
      <c r="AL27" s="30" t="s">
        <v>46</v>
      </c>
      <c r="AM27" s="14" t="s">
        <v>30</v>
      </c>
      <c r="AO27" s="10" t="s">
        <v>10</v>
      </c>
      <c r="AP27" s="13" t="s">
        <v>43</v>
      </c>
      <c r="AQ27" s="13" t="s">
        <v>12</v>
      </c>
      <c r="AR27" s="13" t="s">
        <v>29</v>
      </c>
      <c r="AS27" s="13" t="s">
        <v>30</v>
      </c>
      <c r="AT27" s="13" t="s">
        <v>251</v>
      </c>
      <c r="AU27" s="13" t="s">
        <v>44</v>
      </c>
      <c r="AV27" s="13" t="s">
        <v>30</v>
      </c>
      <c r="AW27" s="13" t="s">
        <v>45</v>
      </c>
      <c r="AX27" s="13" t="s">
        <v>30</v>
      </c>
      <c r="AY27" s="30" t="s">
        <v>46</v>
      </c>
      <c r="AZ27" s="14" t="s">
        <v>30</v>
      </c>
    </row>
    <row r="28" spans="2:52" s="3" customFormat="1" ht="15">
      <c r="B28" s="11" t="s">
        <v>187</v>
      </c>
      <c r="C28" s="59">
        <v>2</v>
      </c>
      <c r="D28" s="15"/>
      <c r="E28" s="15"/>
      <c r="F28" s="15"/>
      <c r="G28" s="15"/>
      <c r="H28" s="15"/>
      <c r="I28" s="15"/>
      <c r="J28" s="15"/>
      <c r="K28" s="24"/>
      <c r="L28" s="31"/>
      <c r="M28" s="26"/>
      <c r="O28" s="11" t="s">
        <v>179</v>
      </c>
      <c r="P28" s="59">
        <v>2</v>
      </c>
      <c r="Q28" s="62">
        <v>5.23</v>
      </c>
      <c r="R28" s="62">
        <v>5.8</v>
      </c>
      <c r="S28" s="24">
        <v>31</v>
      </c>
      <c r="T28" s="24" t="s">
        <v>410</v>
      </c>
      <c r="U28" s="24" t="s">
        <v>412</v>
      </c>
      <c r="V28" s="24">
        <v>31</v>
      </c>
      <c r="W28" s="24" t="s">
        <v>414</v>
      </c>
      <c r="X28" s="24">
        <v>27</v>
      </c>
      <c r="Y28" s="31"/>
      <c r="Z28" s="26"/>
      <c r="AB28" s="11" t="s">
        <v>185</v>
      </c>
      <c r="AC28" s="59"/>
      <c r="AD28" s="62"/>
      <c r="AE28" s="62"/>
      <c r="AF28" s="24"/>
      <c r="AG28" s="24"/>
      <c r="AH28" s="24"/>
      <c r="AI28" s="24"/>
      <c r="AJ28" s="24"/>
      <c r="AK28" s="24"/>
      <c r="AL28" s="31"/>
      <c r="AM28" s="26"/>
      <c r="AO28" s="11"/>
      <c r="AP28" s="59"/>
      <c r="AQ28" s="62"/>
      <c r="AR28" s="62"/>
      <c r="AS28" s="24"/>
      <c r="AT28" s="24"/>
      <c r="AU28" s="24"/>
      <c r="AV28" s="24"/>
      <c r="AW28" s="24"/>
      <c r="AX28" s="24"/>
      <c r="AY28" s="31"/>
      <c r="AZ28" s="26"/>
    </row>
    <row r="29" spans="2:52" s="3" customFormat="1" ht="15.75" thickBot="1">
      <c r="B29" s="12" t="s">
        <v>188</v>
      </c>
      <c r="C29" s="60">
        <v>0</v>
      </c>
      <c r="D29" s="18"/>
      <c r="E29" s="18"/>
      <c r="F29" s="18"/>
      <c r="G29" s="18"/>
      <c r="H29" s="19"/>
      <c r="I29" s="18"/>
      <c r="J29" s="18"/>
      <c r="K29" s="27"/>
      <c r="L29" s="32"/>
      <c r="M29" s="29"/>
      <c r="O29" s="12" t="s">
        <v>185</v>
      </c>
      <c r="P29" s="60">
        <v>0</v>
      </c>
      <c r="Q29" s="49">
        <v>2.38</v>
      </c>
      <c r="R29" s="27" t="s">
        <v>216</v>
      </c>
      <c r="S29" s="27">
        <v>11</v>
      </c>
      <c r="T29" s="27" t="s">
        <v>411</v>
      </c>
      <c r="U29" s="28" t="s">
        <v>413</v>
      </c>
      <c r="V29" s="27">
        <v>7</v>
      </c>
      <c r="W29" s="27" t="s">
        <v>415</v>
      </c>
      <c r="X29" s="27">
        <v>11</v>
      </c>
      <c r="Y29" s="32"/>
      <c r="Z29" s="29"/>
      <c r="AB29" s="12"/>
      <c r="AC29" s="60"/>
      <c r="AD29" s="49"/>
      <c r="AE29" s="27"/>
      <c r="AF29" s="27"/>
      <c r="AG29" s="27"/>
      <c r="AH29" s="28"/>
      <c r="AI29" s="27"/>
      <c r="AJ29" s="27"/>
      <c r="AK29" s="27"/>
      <c r="AL29" s="32"/>
      <c r="AM29" s="29"/>
      <c r="AO29" s="12"/>
      <c r="AP29" s="60"/>
      <c r="AQ29" s="49"/>
      <c r="AR29" s="27"/>
      <c r="AS29" s="27"/>
      <c r="AT29" s="27"/>
      <c r="AU29" s="28"/>
      <c r="AV29" s="27"/>
      <c r="AW29" s="27"/>
      <c r="AX29" s="27"/>
      <c r="AY29" s="32"/>
      <c r="AZ29" s="29"/>
    </row>
    <row r="30" spans="2:52" s="3" customFormat="1" ht="15">
      <c r="B30" s="8"/>
      <c r="C30" s="7"/>
      <c r="D30" s="7"/>
      <c r="E30" s="7"/>
      <c r="F30" s="7"/>
      <c r="G30" s="7"/>
      <c r="H30" s="9"/>
      <c r="I30" s="7"/>
      <c r="J30" s="7"/>
      <c r="K30" s="7"/>
      <c r="L30" s="7"/>
      <c r="M30" s="7"/>
      <c r="O30" s="8"/>
      <c r="P30" s="7"/>
      <c r="Q30" s="61" t="s">
        <v>0</v>
      </c>
      <c r="R30" s="7"/>
      <c r="S30" s="7"/>
      <c r="T30" s="7"/>
      <c r="U30" s="9"/>
      <c r="V30" s="7"/>
      <c r="W30" s="7"/>
      <c r="X30" s="7"/>
      <c r="Y30" s="7"/>
      <c r="Z30" s="7"/>
      <c r="AB30" s="8"/>
      <c r="AC30" s="7"/>
      <c r="AD30" s="61" t="s">
        <v>0</v>
      </c>
      <c r="AE30" s="7"/>
      <c r="AF30" s="7"/>
      <c r="AG30" s="7"/>
      <c r="AH30" s="9"/>
      <c r="AI30" s="7"/>
      <c r="AJ30" s="7"/>
      <c r="AK30" s="7"/>
      <c r="AL30" s="7"/>
      <c r="AM30" s="7"/>
      <c r="AO30"/>
      <c r="AP30" s="2"/>
      <c r="AQ30" s="2" t="s">
        <v>0</v>
      </c>
      <c r="AR30" s="2"/>
      <c r="AS30" s="2"/>
      <c r="AT30" s="2"/>
      <c r="AU30" s="2"/>
      <c r="AV30" s="2"/>
      <c r="AW30" s="2"/>
      <c r="AX30" s="2"/>
      <c r="AY30" s="2"/>
      <c r="AZ30" s="2"/>
    </row>
    <row r="31" ht="3.75" customHeight="1"/>
    <row r="32" ht="13.5" thickBot="1"/>
    <row r="33" spans="2:52" ht="12.75">
      <c r="B33" s="4" t="s">
        <v>22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33"/>
      <c r="O33" s="4" t="s">
        <v>207</v>
      </c>
      <c r="P33" s="50" t="s">
        <v>208</v>
      </c>
      <c r="Q33" s="5"/>
      <c r="R33" s="5"/>
      <c r="S33" s="5"/>
      <c r="T33" s="5"/>
      <c r="U33" s="5"/>
      <c r="V33" s="5"/>
      <c r="W33" s="5"/>
      <c r="X33" s="5"/>
      <c r="Y33" s="5"/>
      <c r="Z33" s="33"/>
      <c r="AB33" s="80"/>
      <c r="AC33" s="81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O33" s="4" t="s">
        <v>437</v>
      </c>
      <c r="AP33" s="50" t="s">
        <v>438</v>
      </c>
      <c r="AQ33" s="5"/>
      <c r="AR33" s="5"/>
      <c r="AS33" s="5"/>
      <c r="AT33" s="5"/>
      <c r="AU33" s="5"/>
      <c r="AV33" s="5"/>
      <c r="AW33" s="5"/>
      <c r="AX33" s="5"/>
      <c r="AY33" s="5"/>
      <c r="AZ33" s="33"/>
    </row>
    <row r="34" spans="2:52" s="1" customFormat="1" ht="8.25">
      <c r="B34" s="10" t="s">
        <v>10</v>
      </c>
      <c r="C34" s="13" t="s">
        <v>43</v>
      </c>
      <c r="D34" s="13" t="s">
        <v>12</v>
      </c>
      <c r="E34" s="13" t="s">
        <v>29</v>
      </c>
      <c r="F34" s="13" t="s">
        <v>30</v>
      </c>
      <c r="G34" s="13" t="s">
        <v>251</v>
      </c>
      <c r="H34" s="13" t="s">
        <v>44</v>
      </c>
      <c r="I34" s="13" t="s">
        <v>30</v>
      </c>
      <c r="J34" s="13" t="s">
        <v>45</v>
      </c>
      <c r="K34" s="13" t="s">
        <v>30</v>
      </c>
      <c r="L34" s="30" t="s">
        <v>46</v>
      </c>
      <c r="M34" s="14" t="s">
        <v>30</v>
      </c>
      <c r="O34" s="10" t="s">
        <v>10</v>
      </c>
      <c r="P34" s="13" t="s">
        <v>43</v>
      </c>
      <c r="Q34" s="13" t="s">
        <v>12</v>
      </c>
      <c r="R34" s="13" t="s">
        <v>29</v>
      </c>
      <c r="S34" s="13" t="s">
        <v>30</v>
      </c>
      <c r="T34" s="13" t="s">
        <v>251</v>
      </c>
      <c r="U34" s="13" t="s">
        <v>44</v>
      </c>
      <c r="V34" s="13" t="s">
        <v>30</v>
      </c>
      <c r="W34" s="13" t="s">
        <v>45</v>
      </c>
      <c r="X34" s="13" t="s">
        <v>30</v>
      </c>
      <c r="Y34" s="30" t="s">
        <v>46</v>
      </c>
      <c r="Z34" s="14" t="s">
        <v>30</v>
      </c>
      <c r="AB34" s="82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O34" s="10" t="s">
        <v>10</v>
      </c>
      <c r="AP34" s="13" t="s">
        <v>43</v>
      </c>
      <c r="AQ34" s="13" t="s">
        <v>12</v>
      </c>
      <c r="AR34" s="13" t="s">
        <v>29</v>
      </c>
      <c r="AS34" s="13" t="s">
        <v>30</v>
      </c>
      <c r="AT34" s="13" t="s">
        <v>251</v>
      </c>
      <c r="AU34" s="13" t="s">
        <v>44</v>
      </c>
      <c r="AV34" s="13" t="s">
        <v>30</v>
      </c>
      <c r="AW34" s="13" t="s">
        <v>45</v>
      </c>
      <c r="AX34" s="13" t="s">
        <v>30</v>
      </c>
      <c r="AY34" s="30" t="s">
        <v>46</v>
      </c>
      <c r="AZ34" s="14" t="s">
        <v>30</v>
      </c>
    </row>
    <row r="35" spans="2:52" s="3" customFormat="1" ht="15">
      <c r="B35" s="11" t="s">
        <v>186</v>
      </c>
      <c r="C35" s="59">
        <v>2</v>
      </c>
      <c r="D35" s="24">
        <v>4.87</v>
      </c>
      <c r="E35" s="24">
        <v>5.35</v>
      </c>
      <c r="F35" s="24">
        <v>35</v>
      </c>
      <c r="G35" s="24" t="s">
        <v>253</v>
      </c>
      <c r="H35" s="24" t="s">
        <v>246</v>
      </c>
      <c r="I35" s="24">
        <v>18</v>
      </c>
      <c r="J35" s="24" t="s">
        <v>247</v>
      </c>
      <c r="K35" s="24">
        <v>35</v>
      </c>
      <c r="L35" s="31"/>
      <c r="M35" s="26"/>
      <c r="O35" s="11" t="s">
        <v>170</v>
      </c>
      <c r="P35" s="59">
        <v>2</v>
      </c>
      <c r="Q35" s="15"/>
      <c r="R35" s="15"/>
      <c r="S35" s="15"/>
      <c r="T35" s="15"/>
      <c r="U35" s="15"/>
      <c r="V35" s="15"/>
      <c r="W35" s="15"/>
      <c r="X35" s="24"/>
      <c r="Y35" s="31"/>
      <c r="Z35" s="26"/>
      <c r="AB35" s="8"/>
      <c r="AC35" s="7"/>
      <c r="AD35" s="7"/>
      <c r="AE35" s="7"/>
      <c r="AF35" s="7"/>
      <c r="AG35" s="7"/>
      <c r="AH35" s="7"/>
      <c r="AI35" s="7"/>
      <c r="AJ35" s="7"/>
      <c r="AK35" s="79"/>
      <c r="AL35" s="79"/>
      <c r="AM35" s="79"/>
      <c r="AO35" s="11"/>
      <c r="AP35" s="59"/>
      <c r="AQ35" s="62"/>
      <c r="AR35" s="62"/>
      <c r="AS35" s="24"/>
      <c r="AT35" s="24"/>
      <c r="AU35" s="24"/>
      <c r="AV35" s="24"/>
      <c r="AW35" s="24"/>
      <c r="AX35" s="24"/>
      <c r="AY35" s="31"/>
      <c r="AZ35" s="26"/>
    </row>
    <row r="36" spans="2:52" s="3" customFormat="1" ht="15.75" thickBot="1">
      <c r="B36" s="12" t="s">
        <v>184</v>
      </c>
      <c r="C36" s="60">
        <v>0</v>
      </c>
      <c r="D36" s="27">
        <v>3.47</v>
      </c>
      <c r="E36" s="27" t="s">
        <v>216</v>
      </c>
      <c r="F36" s="27">
        <v>27</v>
      </c>
      <c r="G36" s="27" t="s">
        <v>254</v>
      </c>
      <c r="H36" s="28" t="s">
        <v>241</v>
      </c>
      <c r="I36" s="27">
        <v>8</v>
      </c>
      <c r="J36" s="27" t="s">
        <v>248</v>
      </c>
      <c r="K36" s="27">
        <v>27</v>
      </c>
      <c r="L36" s="32"/>
      <c r="M36" s="29"/>
      <c r="O36" s="12" t="s">
        <v>173</v>
      </c>
      <c r="P36" s="60">
        <v>0</v>
      </c>
      <c r="Q36" s="18"/>
      <c r="R36" s="18"/>
      <c r="S36" s="18"/>
      <c r="T36" s="18"/>
      <c r="U36" s="19"/>
      <c r="V36" s="18"/>
      <c r="W36" s="18"/>
      <c r="X36" s="27"/>
      <c r="Y36" s="32"/>
      <c r="Z36" s="29"/>
      <c r="AB36" s="8"/>
      <c r="AC36" s="7"/>
      <c r="AD36" s="7"/>
      <c r="AE36" s="7"/>
      <c r="AF36" s="7"/>
      <c r="AG36" s="7"/>
      <c r="AH36" s="9"/>
      <c r="AI36" s="7"/>
      <c r="AJ36" s="7"/>
      <c r="AK36" s="79"/>
      <c r="AL36" s="79"/>
      <c r="AM36" s="79"/>
      <c r="AO36" s="12"/>
      <c r="AP36" s="60"/>
      <c r="AQ36" s="49"/>
      <c r="AR36" s="27"/>
      <c r="AS36" s="27"/>
      <c r="AT36" s="27"/>
      <c r="AU36" s="28"/>
      <c r="AV36" s="27"/>
      <c r="AW36" s="27"/>
      <c r="AX36" s="27"/>
      <c r="AY36" s="32"/>
      <c r="AZ36" s="29"/>
    </row>
    <row r="37" spans="2:52" s="3" customFormat="1" ht="15">
      <c r="B37" s="8"/>
      <c r="C37" s="7"/>
      <c r="D37" s="7"/>
      <c r="E37" s="7"/>
      <c r="F37" s="7"/>
      <c r="G37" s="7" t="s">
        <v>0</v>
      </c>
      <c r="H37" s="9"/>
      <c r="I37" s="7"/>
      <c r="J37" s="7"/>
      <c r="K37" s="7"/>
      <c r="L37" s="7"/>
      <c r="M37" s="7"/>
      <c r="O37" s="8"/>
      <c r="P37" s="7"/>
      <c r="Q37" s="7"/>
      <c r="R37" s="7"/>
      <c r="S37" s="7"/>
      <c r="T37" s="7"/>
      <c r="U37" s="9"/>
      <c r="V37" s="7"/>
      <c r="W37" s="7"/>
      <c r="X37" s="7"/>
      <c r="Y37" s="7"/>
      <c r="Z37" s="7"/>
      <c r="AB37" s="8"/>
      <c r="AC37" s="7"/>
      <c r="AD37" s="7"/>
      <c r="AE37" s="7"/>
      <c r="AF37" s="7"/>
      <c r="AG37" s="7"/>
      <c r="AH37" s="9"/>
      <c r="AI37" s="7"/>
      <c r="AJ37" s="7"/>
      <c r="AK37" s="7"/>
      <c r="AL37" s="7"/>
      <c r="AM37" s="7"/>
      <c r="AO37" s="8"/>
      <c r="AP37" s="7"/>
      <c r="AQ37" s="61" t="s">
        <v>0</v>
      </c>
      <c r="AR37" s="7"/>
      <c r="AS37" s="7"/>
      <c r="AT37" s="7"/>
      <c r="AU37" s="9"/>
      <c r="AV37" s="7"/>
      <c r="AW37" s="7"/>
      <c r="AX37" s="7"/>
      <c r="AY37" s="7"/>
      <c r="AZ37" s="7"/>
    </row>
    <row r="38" spans="28:39" ht="3.75" customHeight="1">
      <c r="AB38" s="83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</row>
    <row r="39" spans="28:39" ht="13.5" thickBot="1">
      <c r="AB39" s="83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</row>
    <row r="40" spans="2:52" ht="12.75">
      <c r="B40" s="4" t="s">
        <v>23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33"/>
      <c r="O40" s="4" t="s">
        <v>209</v>
      </c>
      <c r="P40" s="50" t="s">
        <v>210</v>
      </c>
      <c r="Q40" s="5"/>
      <c r="R40" s="5"/>
      <c r="S40" s="5"/>
      <c r="T40" s="5"/>
      <c r="U40" s="5"/>
      <c r="V40" s="5"/>
      <c r="W40" s="5"/>
      <c r="X40" s="5"/>
      <c r="Y40" s="5"/>
      <c r="Z40" s="33"/>
      <c r="AB40" s="80"/>
      <c r="AC40" s="81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O40" s="80"/>
      <c r="AP40" s="81"/>
      <c r="AQ40" s="77"/>
      <c r="AR40" s="77"/>
      <c r="AS40" s="77"/>
      <c r="AT40" s="77"/>
      <c r="AU40" s="77"/>
      <c r="AV40" s="77"/>
      <c r="AW40" s="77"/>
      <c r="AX40" s="77"/>
      <c r="AY40" s="77"/>
      <c r="AZ40" s="77"/>
    </row>
    <row r="41" spans="2:52" s="1" customFormat="1" ht="8.25">
      <c r="B41" s="10" t="s">
        <v>10</v>
      </c>
      <c r="C41" s="13" t="s">
        <v>43</v>
      </c>
      <c r="D41" s="13" t="s">
        <v>12</v>
      </c>
      <c r="E41" s="13" t="s">
        <v>29</v>
      </c>
      <c r="F41" s="13" t="s">
        <v>30</v>
      </c>
      <c r="G41" s="13" t="s">
        <v>251</v>
      </c>
      <c r="H41" s="13" t="s">
        <v>44</v>
      </c>
      <c r="I41" s="13" t="s">
        <v>30</v>
      </c>
      <c r="J41" s="13" t="s">
        <v>45</v>
      </c>
      <c r="K41" s="13" t="s">
        <v>30</v>
      </c>
      <c r="L41" s="30" t="s">
        <v>46</v>
      </c>
      <c r="M41" s="14" t="s">
        <v>30</v>
      </c>
      <c r="O41" s="10" t="s">
        <v>10</v>
      </c>
      <c r="P41" s="13" t="s">
        <v>43</v>
      </c>
      <c r="Q41" s="13" t="s">
        <v>12</v>
      </c>
      <c r="R41" s="13" t="s">
        <v>29</v>
      </c>
      <c r="S41" s="13" t="s">
        <v>30</v>
      </c>
      <c r="T41" s="13" t="s">
        <v>251</v>
      </c>
      <c r="U41" s="13" t="s">
        <v>44</v>
      </c>
      <c r="V41" s="13" t="s">
        <v>30</v>
      </c>
      <c r="W41" s="13" t="s">
        <v>45</v>
      </c>
      <c r="X41" s="13" t="s">
        <v>30</v>
      </c>
      <c r="Y41" s="30" t="s">
        <v>46</v>
      </c>
      <c r="Z41" s="14" t="s">
        <v>30</v>
      </c>
      <c r="AB41" s="82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O41" s="82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</row>
    <row r="42" spans="2:52" s="3" customFormat="1" ht="15">
      <c r="B42" s="11" t="s">
        <v>171</v>
      </c>
      <c r="C42" s="59">
        <v>0</v>
      </c>
      <c r="D42" s="24">
        <v>1.96</v>
      </c>
      <c r="E42" s="24" t="s">
        <v>216</v>
      </c>
      <c r="F42" s="24">
        <v>11</v>
      </c>
      <c r="G42" s="24" t="s">
        <v>257</v>
      </c>
      <c r="H42" s="25" t="s">
        <v>255</v>
      </c>
      <c r="I42" s="24">
        <v>11</v>
      </c>
      <c r="J42" s="24" t="s">
        <v>249</v>
      </c>
      <c r="K42" s="24">
        <v>10</v>
      </c>
      <c r="L42" s="31"/>
      <c r="M42" s="26"/>
      <c r="O42" s="11" t="s">
        <v>172</v>
      </c>
      <c r="P42" s="59">
        <v>2</v>
      </c>
      <c r="Q42" s="15"/>
      <c r="R42" s="15"/>
      <c r="S42" s="15"/>
      <c r="T42" s="15"/>
      <c r="U42" s="15"/>
      <c r="V42" s="15"/>
      <c r="W42" s="15"/>
      <c r="X42" s="24"/>
      <c r="Y42" s="31"/>
      <c r="Z42" s="26"/>
      <c r="AB42" s="8"/>
      <c r="AC42" s="7"/>
      <c r="AD42" s="7"/>
      <c r="AE42" s="7"/>
      <c r="AF42" s="7"/>
      <c r="AG42" s="7"/>
      <c r="AH42" s="7"/>
      <c r="AI42" s="7"/>
      <c r="AJ42" s="7"/>
      <c r="AK42" s="79"/>
      <c r="AL42" s="79"/>
      <c r="AM42" s="79"/>
      <c r="AO42" s="8"/>
      <c r="AP42" s="7"/>
      <c r="AQ42" s="7"/>
      <c r="AR42" s="7"/>
      <c r="AS42" s="7"/>
      <c r="AT42" s="7"/>
      <c r="AU42" s="7"/>
      <c r="AV42" s="7"/>
      <c r="AW42" s="7"/>
      <c r="AX42" s="79"/>
      <c r="AY42" s="79"/>
      <c r="AZ42" s="79"/>
    </row>
    <row r="43" spans="2:52" s="3" customFormat="1" ht="15.75" thickBot="1">
      <c r="B43" s="12" t="s">
        <v>182</v>
      </c>
      <c r="C43" s="60">
        <v>2</v>
      </c>
      <c r="D43" s="49">
        <v>9.6</v>
      </c>
      <c r="E43" s="49">
        <v>10</v>
      </c>
      <c r="F43" s="27">
        <v>32</v>
      </c>
      <c r="G43" s="27" t="s">
        <v>258</v>
      </c>
      <c r="H43" s="28" t="s">
        <v>256</v>
      </c>
      <c r="I43" s="27">
        <v>32</v>
      </c>
      <c r="J43" s="27" t="s">
        <v>250</v>
      </c>
      <c r="K43" s="27">
        <v>28</v>
      </c>
      <c r="L43" s="32"/>
      <c r="M43" s="29"/>
      <c r="O43" s="12" t="s">
        <v>47</v>
      </c>
      <c r="P43" s="60">
        <v>0</v>
      </c>
      <c r="Q43" s="18"/>
      <c r="R43" s="18"/>
      <c r="S43" s="18"/>
      <c r="T43" s="18"/>
      <c r="U43" s="19"/>
      <c r="V43" s="18"/>
      <c r="W43" s="18"/>
      <c r="X43" s="27"/>
      <c r="Y43" s="32"/>
      <c r="Z43" s="29"/>
      <c r="AB43" s="8"/>
      <c r="AC43" s="7"/>
      <c r="AD43" s="7"/>
      <c r="AE43" s="7"/>
      <c r="AF43" s="7"/>
      <c r="AG43" s="7"/>
      <c r="AH43" s="9"/>
      <c r="AI43" s="7"/>
      <c r="AJ43" s="7"/>
      <c r="AK43" s="79"/>
      <c r="AL43" s="79"/>
      <c r="AM43" s="79"/>
      <c r="AO43" s="8"/>
      <c r="AP43" s="7"/>
      <c r="AQ43" s="7"/>
      <c r="AR43" s="7"/>
      <c r="AS43" s="7"/>
      <c r="AT43" s="7"/>
      <c r="AU43" s="9"/>
      <c r="AV43" s="7"/>
      <c r="AW43" s="7"/>
      <c r="AX43" s="79"/>
      <c r="AY43" s="79"/>
      <c r="AZ43" s="79"/>
    </row>
    <row r="44" spans="2:52" s="3" customFormat="1" ht="15">
      <c r="B44" s="8"/>
      <c r="C44" s="7"/>
      <c r="D44" s="7"/>
      <c r="E44" s="7"/>
      <c r="F44" s="7"/>
      <c r="G44" s="7" t="s">
        <v>0</v>
      </c>
      <c r="H44" s="9"/>
      <c r="I44" s="7"/>
      <c r="J44" s="7"/>
      <c r="K44" s="7"/>
      <c r="L44" s="7"/>
      <c r="M44" s="7"/>
      <c r="O44" s="8"/>
      <c r="P44" s="7"/>
      <c r="Q44" s="7"/>
      <c r="R44" s="7"/>
      <c r="S44" s="7"/>
      <c r="T44" s="7"/>
      <c r="U44" s="9"/>
      <c r="V44" s="7"/>
      <c r="W44" s="7"/>
      <c r="X44" s="7"/>
      <c r="Y44" s="7"/>
      <c r="Z44" s="7"/>
      <c r="AB44" s="8"/>
      <c r="AC44" s="7"/>
      <c r="AD44" s="7"/>
      <c r="AE44" s="7"/>
      <c r="AF44" s="7"/>
      <c r="AG44" s="7"/>
      <c r="AH44" s="9"/>
      <c r="AI44" s="7"/>
      <c r="AJ44" s="7"/>
      <c r="AK44" s="7"/>
      <c r="AL44" s="7"/>
      <c r="AM44" s="7"/>
      <c r="AO44" s="8"/>
      <c r="AP44" s="7"/>
      <c r="AQ44" s="7"/>
      <c r="AR44" s="7"/>
      <c r="AS44" s="7"/>
      <c r="AT44" s="7"/>
      <c r="AU44" s="9"/>
      <c r="AV44" s="7"/>
      <c r="AW44" s="7"/>
      <c r="AX44" s="7"/>
      <c r="AY44" s="7"/>
      <c r="AZ44" s="7"/>
    </row>
    <row r="45" spans="28:52" ht="3.75" customHeight="1">
      <c r="AB45" s="83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O45" s="83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</row>
    <row r="46" spans="28:52" ht="13.5" thickBot="1">
      <c r="AB46" s="83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O46" s="83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</row>
    <row r="47" spans="2:52" ht="12.75">
      <c r="B47" s="4" t="s">
        <v>24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33"/>
      <c r="O47" s="4" t="s">
        <v>211</v>
      </c>
      <c r="P47" s="50" t="s">
        <v>212</v>
      </c>
      <c r="Q47" s="5"/>
      <c r="R47" s="5"/>
      <c r="S47" s="5"/>
      <c r="T47" s="5"/>
      <c r="U47" s="5"/>
      <c r="V47" s="5"/>
      <c r="W47" s="5"/>
      <c r="X47" s="5"/>
      <c r="Y47" s="5"/>
      <c r="Z47" s="33"/>
      <c r="AB47" s="80"/>
      <c r="AC47" s="81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O47" s="80"/>
      <c r="AP47" s="81"/>
      <c r="AQ47" s="77"/>
      <c r="AR47" s="77"/>
      <c r="AS47" s="77"/>
      <c r="AT47" s="77"/>
      <c r="AU47" s="77"/>
      <c r="AV47" s="77"/>
      <c r="AW47" s="77"/>
      <c r="AX47" s="77"/>
      <c r="AY47" s="77"/>
      <c r="AZ47" s="77"/>
    </row>
    <row r="48" spans="2:52" s="1" customFormat="1" ht="8.25">
      <c r="B48" s="10" t="s">
        <v>10</v>
      </c>
      <c r="C48" s="13" t="s">
        <v>43</v>
      </c>
      <c r="D48" s="13" t="s">
        <v>12</v>
      </c>
      <c r="E48" s="13" t="s">
        <v>29</v>
      </c>
      <c r="F48" s="13" t="s">
        <v>30</v>
      </c>
      <c r="G48" s="13" t="s">
        <v>251</v>
      </c>
      <c r="H48" s="13" t="s">
        <v>44</v>
      </c>
      <c r="I48" s="13" t="s">
        <v>30</v>
      </c>
      <c r="J48" s="13" t="s">
        <v>45</v>
      </c>
      <c r="K48" s="13" t="s">
        <v>30</v>
      </c>
      <c r="L48" s="30" t="s">
        <v>46</v>
      </c>
      <c r="M48" s="14" t="s">
        <v>30</v>
      </c>
      <c r="O48" s="10" t="s">
        <v>10</v>
      </c>
      <c r="P48" s="13" t="s">
        <v>43</v>
      </c>
      <c r="Q48" s="13" t="s">
        <v>12</v>
      </c>
      <c r="R48" s="13" t="s">
        <v>29</v>
      </c>
      <c r="S48" s="13" t="s">
        <v>30</v>
      </c>
      <c r="T48" s="13" t="s">
        <v>251</v>
      </c>
      <c r="U48" s="13" t="s">
        <v>44</v>
      </c>
      <c r="V48" s="13" t="s">
        <v>30</v>
      </c>
      <c r="W48" s="13" t="s">
        <v>45</v>
      </c>
      <c r="X48" s="13" t="s">
        <v>30</v>
      </c>
      <c r="Y48" s="30" t="s">
        <v>46</v>
      </c>
      <c r="Z48" s="14" t="s">
        <v>30</v>
      </c>
      <c r="AB48" s="82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O48" s="82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</row>
    <row r="49" spans="2:52" s="3" customFormat="1" ht="15">
      <c r="B49" s="11" t="s">
        <v>178</v>
      </c>
      <c r="C49" s="59">
        <v>1</v>
      </c>
      <c r="D49" s="62">
        <v>4.8</v>
      </c>
      <c r="E49" s="62">
        <v>4.2</v>
      </c>
      <c r="F49" s="24">
        <v>18</v>
      </c>
      <c r="G49" s="24" t="s">
        <v>265</v>
      </c>
      <c r="H49" s="24" t="s">
        <v>260</v>
      </c>
      <c r="I49" s="24">
        <v>16</v>
      </c>
      <c r="J49" s="24" t="s">
        <v>261</v>
      </c>
      <c r="K49" s="24">
        <v>18</v>
      </c>
      <c r="L49" s="31" t="s">
        <v>263</v>
      </c>
      <c r="M49" s="26">
        <v>15</v>
      </c>
      <c r="O49" s="11" t="s">
        <v>184</v>
      </c>
      <c r="P49" s="15"/>
      <c r="Q49" s="15"/>
      <c r="R49" s="15"/>
      <c r="S49" s="15"/>
      <c r="T49" s="15"/>
      <c r="U49" s="15"/>
      <c r="V49" s="15"/>
      <c r="W49" s="15"/>
      <c r="X49" s="24"/>
      <c r="Y49" s="31"/>
      <c r="Z49" s="26"/>
      <c r="AB49" s="8"/>
      <c r="AC49" s="7"/>
      <c r="AD49" s="7"/>
      <c r="AE49" s="7"/>
      <c r="AF49" s="7"/>
      <c r="AG49" s="7"/>
      <c r="AH49" s="7"/>
      <c r="AI49" s="7"/>
      <c r="AJ49" s="7"/>
      <c r="AK49" s="79"/>
      <c r="AL49" s="79"/>
      <c r="AM49" s="79"/>
      <c r="AO49" s="8"/>
      <c r="AP49" s="7"/>
      <c r="AQ49" s="7"/>
      <c r="AR49" s="7"/>
      <c r="AS49" s="7"/>
      <c r="AT49" s="7"/>
      <c r="AU49" s="7"/>
      <c r="AV49" s="7"/>
      <c r="AW49" s="7"/>
      <c r="AX49" s="79"/>
      <c r="AY49" s="79"/>
      <c r="AZ49" s="79"/>
    </row>
    <row r="50" spans="2:52" s="3" customFormat="1" ht="15.75" thickBot="1">
      <c r="B50" s="12" t="s">
        <v>179</v>
      </c>
      <c r="C50" s="60">
        <v>2</v>
      </c>
      <c r="D50" s="27">
        <v>5.96</v>
      </c>
      <c r="E50" s="27">
        <v>8.57</v>
      </c>
      <c r="F50" s="27">
        <v>41</v>
      </c>
      <c r="G50" s="27" t="s">
        <v>266</v>
      </c>
      <c r="H50" s="28" t="s">
        <v>259</v>
      </c>
      <c r="I50" s="27">
        <v>35</v>
      </c>
      <c r="J50" s="27" t="s">
        <v>262</v>
      </c>
      <c r="K50" s="27">
        <v>11</v>
      </c>
      <c r="L50" s="32" t="s">
        <v>264</v>
      </c>
      <c r="M50" s="29">
        <v>41</v>
      </c>
      <c r="O50" s="12" t="s">
        <v>171</v>
      </c>
      <c r="P50" s="18"/>
      <c r="Q50" s="18"/>
      <c r="R50" s="18"/>
      <c r="S50" s="18"/>
      <c r="T50" s="18"/>
      <c r="U50" s="19"/>
      <c r="V50" s="18"/>
      <c r="W50" s="18"/>
      <c r="X50" s="27"/>
      <c r="Y50" s="32"/>
      <c r="Z50" s="29"/>
      <c r="AB50" s="8"/>
      <c r="AC50" s="7"/>
      <c r="AD50" s="7"/>
      <c r="AE50" s="7"/>
      <c r="AF50" s="7"/>
      <c r="AG50" s="7"/>
      <c r="AH50" s="9"/>
      <c r="AI50" s="7"/>
      <c r="AJ50" s="7"/>
      <c r="AK50" s="79"/>
      <c r="AL50" s="79"/>
      <c r="AM50" s="79"/>
      <c r="AO50" s="8"/>
      <c r="AP50" s="7"/>
      <c r="AQ50" s="7"/>
      <c r="AR50" s="7"/>
      <c r="AS50" s="7"/>
      <c r="AT50" s="7"/>
      <c r="AU50" s="9"/>
      <c r="AV50" s="7"/>
      <c r="AW50" s="7"/>
      <c r="AX50" s="79"/>
      <c r="AY50" s="79"/>
      <c r="AZ50" s="79"/>
    </row>
    <row r="51" spans="2:52" s="3" customFormat="1" ht="15">
      <c r="B51" s="8"/>
      <c r="C51" s="7"/>
      <c r="D51" s="61" t="s">
        <v>0</v>
      </c>
      <c r="E51" s="7"/>
      <c r="F51" s="7"/>
      <c r="G51" s="7"/>
      <c r="H51" s="9"/>
      <c r="I51" s="7"/>
      <c r="J51" s="7"/>
      <c r="K51" s="7"/>
      <c r="L51" s="7"/>
      <c r="M51" s="7"/>
      <c r="O51" s="8"/>
      <c r="P51" s="7"/>
      <c r="Q51" s="7"/>
      <c r="R51" s="7"/>
      <c r="S51" s="7"/>
      <c r="T51" s="7"/>
      <c r="U51" s="9"/>
      <c r="V51" s="7"/>
      <c r="W51" s="7"/>
      <c r="X51" s="7"/>
      <c r="Y51" s="7"/>
      <c r="Z51" s="7"/>
      <c r="AB51" s="8"/>
      <c r="AC51" s="7"/>
      <c r="AD51" s="7"/>
      <c r="AE51" s="7"/>
      <c r="AF51" s="7"/>
      <c r="AG51" s="7"/>
      <c r="AH51" s="9"/>
      <c r="AI51" s="7"/>
      <c r="AJ51" s="7"/>
      <c r="AK51" s="7"/>
      <c r="AL51" s="7"/>
      <c r="AM51" s="7"/>
      <c r="AO51" s="8"/>
      <c r="AP51" s="7"/>
      <c r="AQ51" s="7"/>
      <c r="AR51" s="7"/>
      <c r="AS51" s="7"/>
      <c r="AT51" s="7"/>
      <c r="AU51" s="9"/>
      <c r="AV51" s="7"/>
      <c r="AW51" s="7"/>
      <c r="AX51" s="7"/>
      <c r="AY51" s="7"/>
      <c r="AZ51" s="7"/>
    </row>
    <row r="52" spans="28:52" ht="3.75" customHeight="1">
      <c r="AB52" s="83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O52" s="83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</row>
    <row r="53" spans="28:52" ht="13.5" thickBot="1">
      <c r="AB53" s="83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O53" s="83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</row>
    <row r="54" spans="2:52" ht="12.75">
      <c r="B54" s="4" t="s">
        <v>25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33"/>
      <c r="O54" s="4" t="s">
        <v>213</v>
      </c>
      <c r="P54" s="50" t="s">
        <v>214</v>
      </c>
      <c r="Q54" s="5"/>
      <c r="R54" s="5"/>
      <c r="S54" s="5"/>
      <c r="T54" s="5"/>
      <c r="U54" s="5"/>
      <c r="V54" s="5"/>
      <c r="W54" s="5"/>
      <c r="X54" s="5"/>
      <c r="Y54" s="5"/>
      <c r="Z54" s="33"/>
      <c r="AB54" s="80"/>
      <c r="AC54" s="81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O54" s="80"/>
      <c r="AP54" s="81"/>
      <c r="AQ54" s="77"/>
      <c r="AR54" s="77"/>
      <c r="AS54" s="77"/>
      <c r="AT54" s="77"/>
      <c r="AU54" s="77"/>
      <c r="AV54" s="77"/>
      <c r="AW54" s="77"/>
      <c r="AX54" s="77"/>
      <c r="AY54" s="77"/>
      <c r="AZ54" s="77"/>
    </row>
    <row r="55" spans="2:52" s="1" customFormat="1" ht="8.25">
      <c r="B55" s="10" t="s">
        <v>10</v>
      </c>
      <c r="C55" s="13" t="s">
        <v>43</v>
      </c>
      <c r="D55" s="13" t="s">
        <v>12</v>
      </c>
      <c r="E55" s="13" t="s">
        <v>29</v>
      </c>
      <c r="F55" s="13" t="s">
        <v>30</v>
      </c>
      <c r="G55" s="13" t="s">
        <v>251</v>
      </c>
      <c r="H55" s="13" t="s">
        <v>44</v>
      </c>
      <c r="I55" s="13" t="s">
        <v>30</v>
      </c>
      <c r="J55" s="13" t="s">
        <v>45</v>
      </c>
      <c r="K55" s="13" t="s">
        <v>30</v>
      </c>
      <c r="L55" s="30" t="s">
        <v>46</v>
      </c>
      <c r="M55" s="14" t="s">
        <v>30</v>
      </c>
      <c r="O55" s="10" t="s">
        <v>10</v>
      </c>
      <c r="P55" s="13" t="s">
        <v>43</v>
      </c>
      <c r="Q55" s="13" t="s">
        <v>12</v>
      </c>
      <c r="R55" s="13" t="s">
        <v>29</v>
      </c>
      <c r="S55" s="13" t="s">
        <v>30</v>
      </c>
      <c r="T55" s="13" t="s">
        <v>251</v>
      </c>
      <c r="U55" s="13" t="s">
        <v>44</v>
      </c>
      <c r="V55" s="13" t="s">
        <v>30</v>
      </c>
      <c r="W55" s="13" t="s">
        <v>45</v>
      </c>
      <c r="X55" s="13" t="s">
        <v>30</v>
      </c>
      <c r="Y55" s="30" t="s">
        <v>46</v>
      </c>
      <c r="Z55" s="14" t="s">
        <v>30</v>
      </c>
      <c r="AB55" s="82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O55" s="82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</row>
    <row r="56" spans="2:52" s="3" customFormat="1" ht="15">
      <c r="B56" s="11" t="s">
        <v>185</v>
      </c>
      <c r="C56" s="59">
        <v>2</v>
      </c>
      <c r="D56" s="15"/>
      <c r="E56" s="15"/>
      <c r="F56" s="15"/>
      <c r="G56" s="15"/>
      <c r="H56" s="15"/>
      <c r="I56" s="15"/>
      <c r="J56" s="15"/>
      <c r="K56" s="24"/>
      <c r="L56" s="31"/>
      <c r="M56" s="26"/>
      <c r="O56" s="11" t="s">
        <v>178</v>
      </c>
      <c r="P56" s="59">
        <v>2</v>
      </c>
      <c r="Q56" s="15"/>
      <c r="R56" s="15"/>
      <c r="S56" s="15"/>
      <c r="T56" s="15"/>
      <c r="U56" s="15"/>
      <c r="V56" s="15"/>
      <c r="W56" s="15"/>
      <c r="X56" s="24"/>
      <c r="Y56" s="31"/>
      <c r="Z56" s="26"/>
      <c r="AB56" s="8"/>
      <c r="AC56" s="7"/>
      <c r="AD56" s="7"/>
      <c r="AE56" s="7"/>
      <c r="AF56" s="7"/>
      <c r="AG56" s="7"/>
      <c r="AH56" s="7"/>
      <c r="AI56" s="7"/>
      <c r="AJ56" s="7"/>
      <c r="AK56" s="79"/>
      <c r="AL56" s="79"/>
      <c r="AM56" s="79"/>
      <c r="AO56" s="8"/>
      <c r="AP56" s="7"/>
      <c r="AQ56" s="7"/>
      <c r="AR56" s="7"/>
      <c r="AS56" s="7"/>
      <c r="AT56" s="7"/>
      <c r="AU56" s="7"/>
      <c r="AV56" s="7"/>
      <c r="AW56" s="7"/>
      <c r="AX56" s="79"/>
      <c r="AY56" s="79"/>
      <c r="AZ56" s="79"/>
    </row>
    <row r="57" spans="2:52" s="3" customFormat="1" ht="15.75" thickBot="1">
      <c r="B57" s="12" t="s">
        <v>47</v>
      </c>
      <c r="C57" s="60">
        <v>0</v>
      </c>
      <c r="D57" s="18"/>
      <c r="E57" s="18"/>
      <c r="F57" s="18"/>
      <c r="G57" s="18"/>
      <c r="H57" s="19"/>
      <c r="I57" s="18"/>
      <c r="J57" s="18"/>
      <c r="K57" s="27"/>
      <c r="L57" s="32"/>
      <c r="M57" s="29"/>
      <c r="O57" s="12" t="s">
        <v>47</v>
      </c>
      <c r="P57" s="60">
        <v>0</v>
      </c>
      <c r="Q57" s="18"/>
      <c r="R57" s="18"/>
      <c r="S57" s="18"/>
      <c r="T57" s="18"/>
      <c r="U57" s="19"/>
      <c r="V57" s="18"/>
      <c r="W57" s="18"/>
      <c r="X57" s="27"/>
      <c r="Y57" s="32"/>
      <c r="Z57" s="29"/>
      <c r="AB57" s="8"/>
      <c r="AC57" s="7"/>
      <c r="AD57" s="7"/>
      <c r="AE57" s="7"/>
      <c r="AF57" s="7"/>
      <c r="AG57" s="7"/>
      <c r="AH57" s="9"/>
      <c r="AI57" s="7"/>
      <c r="AJ57" s="7"/>
      <c r="AK57" s="79"/>
      <c r="AL57" s="79"/>
      <c r="AM57" s="79"/>
      <c r="AO57" s="8"/>
      <c r="AP57" s="7"/>
      <c r="AQ57" s="7"/>
      <c r="AR57" s="7"/>
      <c r="AS57" s="7"/>
      <c r="AT57" s="7"/>
      <c r="AU57" s="9"/>
      <c r="AV57" s="7"/>
      <c r="AW57" s="7"/>
      <c r="AX57" s="79"/>
      <c r="AY57" s="79"/>
      <c r="AZ57" s="79"/>
    </row>
    <row r="58" spans="41:52" ht="15">
      <c r="AO58" s="8"/>
      <c r="AP58" s="7"/>
      <c r="AQ58" s="7"/>
      <c r="AR58" s="7"/>
      <c r="AS58" s="7"/>
      <c r="AT58" s="7"/>
      <c r="AU58" s="9"/>
      <c r="AV58" s="7"/>
      <c r="AW58" s="7"/>
      <c r="AX58" s="7"/>
      <c r="AY58" s="7"/>
      <c r="AZ58" s="7"/>
    </row>
    <row r="59" spans="6:52" ht="12.75">
      <c r="F59" s="2" t="s">
        <v>0</v>
      </c>
      <c r="AO59" s="83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</row>
    <row r="60" spans="6:52" ht="12.75">
      <c r="F60" s="2" t="s">
        <v>0</v>
      </c>
      <c r="AO60" s="83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</row>
    <row r="61" spans="41:52" ht="12.75">
      <c r="AO61" s="80"/>
      <c r="AP61" s="81"/>
      <c r="AQ61" s="77"/>
      <c r="AR61" s="77"/>
      <c r="AS61" s="77"/>
      <c r="AT61" s="77"/>
      <c r="AU61" s="77"/>
      <c r="AV61" s="77"/>
      <c r="AW61" s="77"/>
      <c r="AX61" s="77"/>
      <c r="AY61" s="77"/>
      <c r="AZ61" s="77"/>
    </row>
    <row r="62" spans="41:52" ht="12.75">
      <c r="AO62" s="82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</row>
    <row r="63" spans="2:52" ht="18">
      <c r="B63" s="21" t="s">
        <v>27</v>
      </c>
      <c r="C63" s="67"/>
      <c r="D63" s="67"/>
      <c r="E63" s="67"/>
      <c r="F63" s="67"/>
      <c r="G63" s="67"/>
      <c r="H63" s="67"/>
      <c r="I63" s="67"/>
      <c r="J63" s="67"/>
      <c r="M63" s="51" t="s">
        <v>469</v>
      </c>
      <c r="O63" s="21" t="s">
        <v>382</v>
      </c>
      <c r="P63" s="67"/>
      <c r="Q63" s="67"/>
      <c r="R63" s="67"/>
      <c r="S63" s="67"/>
      <c r="T63" s="67"/>
      <c r="U63" s="67"/>
      <c r="V63" s="67"/>
      <c r="W63" s="67"/>
      <c r="Z63" s="51" t="s">
        <v>468</v>
      </c>
      <c r="AB63" s="21"/>
      <c r="AC63" s="67"/>
      <c r="AD63" s="67"/>
      <c r="AE63" s="67"/>
      <c r="AF63" s="67"/>
      <c r="AG63" s="67"/>
      <c r="AH63" s="67"/>
      <c r="AI63" s="67"/>
      <c r="AJ63" s="67"/>
      <c r="AM63" s="51"/>
      <c r="AO63" s="8"/>
      <c r="AP63" s="7"/>
      <c r="AQ63" s="7"/>
      <c r="AR63" s="7"/>
      <c r="AS63" s="7"/>
      <c r="AT63" s="7"/>
      <c r="AU63" s="7"/>
      <c r="AV63" s="7"/>
      <c r="AW63" s="7"/>
      <c r="AX63" s="79"/>
      <c r="AY63" s="79"/>
      <c r="AZ63" s="79"/>
    </row>
    <row r="64" spans="14:53" ht="15">
      <c r="N64" s="2"/>
      <c r="AA64" s="2"/>
      <c r="AN64" s="2"/>
      <c r="AO64" s="8"/>
      <c r="AP64" s="7"/>
      <c r="AQ64" s="7"/>
      <c r="AR64" s="7"/>
      <c r="AS64" s="7"/>
      <c r="AT64" s="7"/>
      <c r="AU64" s="9"/>
      <c r="AV64" s="7"/>
      <c r="AW64" s="7"/>
      <c r="AX64" s="79"/>
      <c r="AY64" s="79"/>
      <c r="AZ64" s="79"/>
      <c r="BA64" s="2"/>
    </row>
    <row r="65" spans="2:53" ht="12.75">
      <c r="B65" s="34" t="s">
        <v>10</v>
      </c>
      <c r="C65" s="34"/>
      <c r="D65" s="68" t="s">
        <v>349</v>
      </c>
      <c r="E65" s="68" t="s">
        <v>0</v>
      </c>
      <c r="F65" s="96" t="s">
        <v>12</v>
      </c>
      <c r="G65" s="96"/>
      <c r="H65" s="68" t="s">
        <v>355</v>
      </c>
      <c r="I65" s="68" t="s">
        <v>0</v>
      </c>
      <c r="J65" s="68" t="s">
        <v>356</v>
      </c>
      <c r="K65" s="68" t="s">
        <v>0</v>
      </c>
      <c r="L65" s="68" t="s">
        <v>29</v>
      </c>
      <c r="M65" s="68" t="s">
        <v>30</v>
      </c>
      <c r="N65" s="2"/>
      <c r="O65" s="34" t="s">
        <v>10</v>
      </c>
      <c r="P65" s="34"/>
      <c r="Q65" s="68" t="s">
        <v>349</v>
      </c>
      <c r="R65" s="68" t="s">
        <v>0</v>
      </c>
      <c r="S65" s="96" t="s">
        <v>12</v>
      </c>
      <c r="T65" s="96"/>
      <c r="U65" s="68" t="s">
        <v>355</v>
      </c>
      <c r="V65" s="68" t="s">
        <v>0</v>
      </c>
      <c r="W65" s="68" t="s">
        <v>356</v>
      </c>
      <c r="X65" s="68" t="s">
        <v>0</v>
      </c>
      <c r="Y65" s="68" t="s">
        <v>29</v>
      </c>
      <c r="Z65" s="68" t="s">
        <v>30</v>
      </c>
      <c r="AA65" s="2"/>
      <c r="AB65" s="34"/>
      <c r="AC65" s="34"/>
      <c r="AD65" s="68"/>
      <c r="AE65" s="68"/>
      <c r="AF65" s="96"/>
      <c r="AG65" s="96"/>
      <c r="AH65" s="68"/>
      <c r="AI65" s="68"/>
      <c r="AJ65" s="68"/>
      <c r="AK65" s="68"/>
      <c r="AL65" s="68"/>
      <c r="AM65" s="68"/>
      <c r="AN65" s="2"/>
      <c r="BA65" s="2"/>
    </row>
    <row r="66" spans="3:53" ht="12.75">
      <c r="C66"/>
      <c r="E66" s="68"/>
      <c r="F66" s="68"/>
      <c r="G66" s="68"/>
      <c r="N66" s="2"/>
      <c r="P66"/>
      <c r="R66" s="68"/>
      <c r="S66" s="68"/>
      <c r="T66" s="68"/>
      <c r="AA66" s="2"/>
      <c r="AC66"/>
      <c r="AE66" s="68"/>
      <c r="AF66" s="68"/>
      <c r="AG66" s="68"/>
      <c r="AN66" s="2"/>
      <c r="BA66" s="2"/>
    </row>
    <row r="67" spans="2:53" ht="15" customHeight="1">
      <c r="B67" s="69" t="s">
        <v>182</v>
      </c>
      <c r="C67" s="69"/>
      <c r="D67" s="72" t="s">
        <v>353</v>
      </c>
      <c r="E67" s="68"/>
      <c r="F67" s="95">
        <v>9.6</v>
      </c>
      <c r="G67" s="95"/>
      <c r="H67" s="72">
        <v>240</v>
      </c>
      <c r="I67" s="72"/>
      <c r="J67" s="72">
        <v>25</v>
      </c>
      <c r="K67" s="72" t="s">
        <v>0</v>
      </c>
      <c r="L67" s="74">
        <v>10</v>
      </c>
      <c r="M67" s="72">
        <v>32</v>
      </c>
      <c r="N67" s="2"/>
      <c r="O67" s="69" t="s">
        <v>182</v>
      </c>
      <c r="P67" s="69"/>
      <c r="Q67" s="72" t="s">
        <v>351</v>
      </c>
      <c r="R67" s="68"/>
      <c r="S67" s="95">
        <f>485/85</f>
        <v>5.705882352941177</v>
      </c>
      <c r="T67" s="95"/>
      <c r="U67" s="72">
        <v>485</v>
      </c>
      <c r="V67" s="72"/>
      <c r="W67" s="72">
        <v>85</v>
      </c>
      <c r="X67" s="72" t="s">
        <v>0</v>
      </c>
      <c r="Y67" s="74">
        <v>10</v>
      </c>
      <c r="Z67" s="72">
        <v>32</v>
      </c>
      <c r="AA67" s="2"/>
      <c r="AB67" s="69"/>
      <c r="AC67" s="69"/>
      <c r="AD67" s="72"/>
      <c r="AE67" s="68"/>
      <c r="AF67" s="95"/>
      <c r="AG67" s="95"/>
      <c r="AH67" s="72"/>
      <c r="AI67" s="72"/>
      <c r="AJ67" s="72"/>
      <c r="AK67" s="72"/>
      <c r="AL67" s="74"/>
      <c r="AM67" s="72"/>
      <c r="AN67" s="2"/>
      <c r="BA67" s="2"/>
    </row>
    <row r="68" spans="2:53" ht="15" customHeight="1">
      <c r="B68" s="69" t="s">
        <v>179</v>
      </c>
      <c r="C68" s="69"/>
      <c r="D68" s="72" t="s">
        <v>353</v>
      </c>
      <c r="E68" s="68"/>
      <c r="F68" s="95">
        <v>5.96</v>
      </c>
      <c r="G68" s="95"/>
      <c r="H68" s="72">
        <v>322</v>
      </c>
      <c r="I68" s="72"/>
      <c r="J68" s="72">
        <v>54</v>
      </c>
      <c r="K68" s="72" t="s">
        <v>0</v>
      </c>
      <c r="L68" s="74">
        <v>8.57</v>
      </c>
      <c r="M68" s="72">
        <v>41</v>
      </c>
      <c r="N68" s="2"/>
      <c r="O68" s="69" t="s">
        <v>179</v>
      </c>
      <c r="P68" s="69"/>
      <c r="Q68" s="72" t="s">
        <v>351</v>
      </c>
      <c r="R68" s="68"/>
      <c r="S68" s="95">
        <f>531/94</f>
        <v>5.648936170212766</v>
      </c>
      <c r="T68" s="95"/>
      <c r="U68" s="72">
        <v>531</v>
      </c>
      <c r="V68" s="72"/>
      <c r="W68" s="72">
        <v>94</v>
      </c>
      <c r="X68" s="72" t="s">
        <v>0</v>
      </c>
      <c r="Y68" s="74">
        <v>8.57</v>
      </c>
      <c r="Z68" s="72">
        <v>41</v>
      </c>
      <c r="AA68" s="2"/>
      <c r="AB68" s="69"/>
      <c r="AC68" s="69"/>
      <c r="AD68" s="72"/>
      <c r="AE68" s="68"/>
      <c r="AF68" s="95"/>
      <c r="AG68" s="95"/>
      <c r="AH68" s="72"/>
      <c r="AI68" s="72"/>
      <c r="AJ68" s="72"/>
      <c r="AK68" s="72"/>
      <c r="AL68" s="74"/>
      <c r="AM68" s="72"/>
      <c r="AN68" s="2"/>
      <c r="BA68" s="2"/>
    </row>
    <row r="69" spans="2:53" ht="15" customHeight="1">
      <c r="B69" s="69" t="s">
        <v>186</v>
      </c>
      <c r="C69" s="69"/>
      <c r="D69" s="72" t="s">
        <v>353</v>
      </c>
      <c r="E69" s="68"/>
      <c r="F69" s="95">
        <v>4.87</v>
      </c>
      <c r="G69" s="95"/>
      <c r="H69" s="72">
        <v>193</v>
      </c>
      <c r="I69" s="72"/>
      <c r="J69" s="72">
        <v>40</v>
      </c>
      <c r="K69" s="72" t="s">
        <v>0</v>
      </c>
      <c r="L69" s="74">
        <v>5.35</v>
      </c>
      <c r="M69" s="72">
        <v>35</v>
      </c>
      <c r="N69" s="2"/>
      <c r="O69" s="69" t="s">
        <v>183</v>
      </c>
      <c r="P69" s="69"/>
      <c r="Q69" s="72" t="s">
        <v>351</v>
      </c>
      <c r="R69" s="68"/>
      <c r="S69" s="95">
        <v>2.58</v>
      </c>
      <c r="T69" s="95"/>
      <c r="U69" s="72">
        <v>155</v>
      </c>
      <c r="V69" s="72" t="s">
        <v>0</v>
      </c>
      <c r="W69" s="72">
        <v>60</v>
      </c>
      <c r="X69" s="73" t="s">
        <v>0</v>
      </c>
      <c r="Y69" s="74">
        <v>2.95</v>
      </c>
      <c r="Z69" s="72">
        <v>11</v>
      </c>
      <c r="AA69" s="2"/>
      <c r="AB69" s="69"/>
      <c r="AC69" s="69"/>
      <c r="AD69" s="72"/>
      <c r="AE69" s="68"/>
      <c r="AF69" s="95"/>
      <c r="AG69" s="95"/>
      <c r="AH69" s="72"/>
      <c r="AI69" s="72"/>
      <c r="AJ69" s="72"/>
      <c r="AK69" s="72"/>
      <c r="AL69" s="74"/>
      <c r="AM69" s="72"/>
      <c r="AN69" s="2"/>
      <c r="BA69" s="2"/>
    </row>
    <row r="70" spans="2:53" ht="15" customHeight="1">
      <c r="B70" s="69" t="s">
        <v>176</v>
      </c>
      <c r="C70" s="69"/>
      <c r="D70" s="72" t="s">
        <v>353</v>
      </c>
      <c r="E70" s="68"/>
      <c r="F70" s="95">
        <v>3.6</v>
      </c>
      <c r="G70" s="95"/>
      <c r="H70" s="72">
        <v>144</v>
      </c>
      <c r="I70" s="72" t="s">
        <v>0</v>
      </c>
      <c r="J70" s="72">
        <v>40</v>
      </c>
      <c r="K70" s="72" t="s">
        <v>377</v>
      </c>
      <c r="L70" s="74">
        <v>4.4</v>
      </c>
      <c r="M70" s="72">
        <v>17</v>
      </c>
      <c r="N70" s="2"/>
      <c r="O70" s="69" t="s">
        <v>176</v>
      </c>
      <c r="P70" s="69"/>
      <c r="Q70" s="72" t="s">
        <v>353</v>
      </c>
      <c r="R70" s="68"/>
      <c r="S70" s="95">
        <v>3.6</v>
      </c>
      <c r="T70" s="95"/>
      <c r="U70" s="72">
        <v>144</v>
      </c>
      <c r="V70" s="72" t="s">
        <v>0</v>
      </c>
      <c r="W70" s="72">
        <v>40</v>
      </c>
      <c r="X70" s="72" t="s">
        <v>377</v>
      </c>
      <c r="Y70" s="74">
        <v>4.4</v>
      </c>
      <c r="Z70" s="72">
        <v>17</v>
      </c>
      <c r="AA70" s="2"/>
      <c r="AB70" s="69"/>
      <c r="AC70" s="69"/>
      <c r="AD70" s="72"/>
      <c r="AE70" s="68"/>
      <c r="AF70" s="95"/>
      <c r="AG70" s="95"/>
      <c r="AH70" s="72"/>
      <c r="AI70" s="72"/>
      <c r="AJ70" s="72"/>
      <c r="AK70" s="72"/>
      <c r="AL70" s="74"/>
      <c r="AM70" s="72"/>
      <c r="AN70" s="2"/>
      <c r="AO70" s="21"/>
      <c r="AP70" s="67"/>
      <c r="AQ70" s="67"/>
      <c r="AR70" s="67"/>
      <c r="AS70" s="67"/>
      <c r="AT70" s="67"/>
      <c r="AU70" s="67"/>
      <c r="AV70" s="67"/>
      <c r="AW70" s="67"/>
      <c r="AZ70" s="51"/>
      <c r="BA70" s="2"/>
    </row>
    <row r="71" spans="2:53" ht="15" customHeight="1">
      <c r="B71" s="69" t="s">
        <v>282</v>
      </c>
      <c r="C71" s="69"/>
      <c r="D71" s="72" t="s">
        <v>353</v>
      </c>
      <c r="E71" s="68"/>
      <c r="F71" s="95">
        <v>2.32</v>
      </c>
      <c r="G71" s="95"/>
      <c r="H71" s="72">
        <v>93</v>
      </c>
      <c r="I71" s="72" t="s">
        <v>0</v>
      </c>
      <c r="J71" s="72">
        <v>40</v>
      </c>
      <c r="K71" s="72" t="s">
        <v>0</v>
      </c>
      <c r="L71" s="74">
        <v>3</v>
      </c>
      <c r="M71" s="72">
        <v>13</v>
      </c>
      <c r="N71" s="2"/>
      <c r="O71" s="69" t="s">
        <v>187</v>
      </c>
      <c r="P71" s="69"/>
      <c r="Q71" s="72" t="s">
        <v>353</v>
      </c>
      <c r="R71" s="68"/>
      <c r="S71" s="95">
        <v>0</v>
      </c>
      <c r="T71" s="95"/>
      <c r="U71" s="72">
        <v>0</v>
      </c>
      <c r="V71" s="72"/>
      <c r="W71" s="72">
        <v>0</v>
      </c>
      <c r="X71" s="72" t="s">
        <v>0</v>
      </c>
      <c r="Y71" s="74" t="s">
        <v>53</v>
      </c>
      <c r="Z71" s="72" t="s">
        <v>378</v>
      </c>
      <c r="AA71" s="2"/>
      <c r="AB71" s="69"/>
      <c r="AC71" s="69"/>
      <c r="AD71" s="72"/>
      <c r="AE71" s="68"/>
      <c r="AF71" s="95"/>
      <c r="AG71" s="95"/>
      <c r="AH71" s="72"/>
      <c r="AI71" s="72"/>
      <c r="AJ71" s="72"/>
      <c r="AK71" s="73"/>
      <c r="AL71" s="74"/>
      <c r="AM71" s="72"/>
      <c r="AN71" s="2"/>
      <c r="BA71" s="2"/>
    </row>
    <row r="72" spans="2:53" ht="15" customHeight="1">
      <c r="B72" s="69" t="s">
        <v>183</v>
      </c>
      <c r="C72" s="69"/>
      <c r="D72" s="72" t="s">
        <v>353</v>
      </c>
      <c r="E72" s="68"/>
      <c r="F72" s="95">
        <v>0</v>
      </c>
      <c r="G72" s="95"/>
      <c r="H72" s="72">
        <v>0</v>
      </c>
      <c r="I72" s="72" t="s">
        <v>0</v>
      </c>
      <c r="J72" s="72">
        <v>0</v>
      </c>
      <c r="K72" s="73" t="s">
        <v>0</v>
      </c>
      <c r="L72" s="74" t="s">
        <v>53</v>
      </c>
      <c r="M72" s="72" t="s">
        <v>378</v>
      </c>
      <c r="N72" s="2"/>
      <c r="O72" s="69" t="s">
        <v>178</v>
      </c>
      <c r="P72" s="69"/>
      <c r="Q72" s="72" t="s">
        <v>352</v>
      </c>
      <c r="R72" s="68"/>
      <c r="S72" s="95">
        <v>4.8</v>
      </c>
      <c r="T72" s="95"/>
      <c r="U72" s="72">
        <v>259</v>
      </c>
      <c r="V72" s="72" t="s">
        <v>0</v>
      </c>
      <c r="W72" s="72">
        <v>54</v>
      </c>
      <c r="X72" s="72" t="s">
        <v>0</v>
      </c>
      <c r="Y72" s="74">
        <v>4.2</v>
      </c>
      <c r="Z72" s="72">
        <v>18</v>
      </c>
      <c r="AA72" s="2"/>
      <c r="AB72" s="69"/>
      <c r="AC72" s="69"/>
      <c r="AD72" s="72"/>
      <c r="AE72" s="68"/>
      <c r="AF72" s="95"/>
      <c r="AG72" s="95"/>
      <c r="AH72" s="72"/>
      <c r="AI72" s="72"/>
      <c r="AJ72" s="72"/>
      <c r="AK72" s="72"/>
      <c r="AL72" s="74"/>
      <c r="AM72" s="72"/>
      <c r="AN72" s="2"/>
      <c r="AO72" s="34"/>
      <c r="AP72" s="34"/>
      <c r="AQ72" s="68"/>
      <c r="AR72" s="68"/>
      <c r="AS72" s="96"/>
      <c r="AT72" s="96"/>
      <c r="AU72" s="68"/>
      <c r="AV72" s="68"/>
      <c r="AW72" s="68"/>
      <c r="AX72" s="68"/>
      <c r="AY72" s="68"/>
      <c r="AZ72" s="68"/>
      <c r="BA72" s="2"/>
    </row>
    <row r="73" spans="2:53" ht="15" customHeight="1">
      <c r="B73" s="69" t="s">
        <v>187</v>
      </c>
      <c r="C73" s="69"/>
      <c r="D73" s="72" t="s">
        <v>353</v>
      </c>
      <c r="E73" s="68"/>
      <c r="F73" s="95">
        <v>0</v>
      </c>
      <c r="G73" s="95"/>
      <c r="H73" s="72">
        <v>0</v>
      </c>
      <c r="I73" s="72"/>
      <c r="J73" s="72">
        <v>0</v>
      </c>
      <c r="K73" s="72" t="s">
        <v>0</v>
      </c>
      <c r="L73" s="74" t="s">
        <v>53</v>
      </c>
      <c r="M73" s="72" t="s">
        <v>378</v>
      </c>
      <c r="N73" s="2"/>
      <c r="O73" s="69" t="s">
        <v>186</v>
      </c>
      <c r="P73" s="69"/>
      <c r="Q73" s="72" t="s">
        <v>352</v>
      </c>
      <c r="R73" s="68"/>
      <c r="S73" s="95">
        <v>3.8</v>
      </c>
      <c r="T73" s="95"/>
      <c r="U73" s="72">
        <v>380</v>
      </c>
      <c r="V73" s="72"/>
      <c r="W73" s="72">
        <v>100</v>
      </c>
      <c r="X73" s="72" t="s">
        <v>0</v>
      </c>
      <c r="Y73" s="74">
        <v>5.35</v>
      </c>
      <c r="Z73" s="72">
        <v>38</v>
      </c>
      <c r="AA73" s="2"/>
      <c r="AB73" s="69"/>
      <c r="AC73" s="69"/>
      <c r="AD73" s="72"/>
      <c r="AE73" s="68"/>
      <c r="AF73" s="95"/>
      <c r="AG73" s="95"/>
      <c r="AH73" s="72"/>
      <c r="AI73" s="72"/>
      <c r="AJ73" s="72"/>
      <c r="AK73" s="72"/>
      <c r="AL73" s="74"/>
      <c r="AM73" s="72"/>
      <c r="AN73" s="2"/>
      <c r="AP73"/>
      <c r="AR73" s="68"/>
      <c r="AS73" s="68"/>
      <c r="AT73" s="68"/>
      <c r="BA73" s="2"/>
    </row>
    <row r="74" spans="2:53" ht="15" customHeight="1">
      <c r="B74" s="69" t="s">
        <v>185</v>
      </c>
      <c r="C74" s="69"/>
      <c r="D74" s="72" t="s">
        <v>353</v>
      </c>
      <c r="E74" s="68"/>
      <c r="F74" s="95">
        <v>0</v>
      </c>
      <c r="G74" s="95"/>
      <c r="H74" s="72">
        <v>0</v>
      </c>
      <c r="I74" s="72"/>
      <c r="J74" s="72">
        <v>0</v>
      </c>
      <c r="K74" s="72" t="s">
        <v>0</v>
      </c>
      <c r="L74" s="74" t="s">
        <v>53</v>
      </c>
      <c r="M74" s="72" t="s">
        <v>53</v>
      </c>
      <c r="N74" s="2"/>
      <c r="O74" s="69" t="s">
        <v>282</v>
      </c>
      <c r="P74" s="69"/>
      <c r="Q74" s="72" t="s">
        <v>352</v>
      </c>
      <c r="R74" s="68"/>
      <c r="S74" s="95">
        <v>2.39</v>
      </c>
      <c r="T74" s="95"/>
      <c r="U74" s="72">
        <v>239</v>
      </c>
      <c r="V74" s="72" t="s">
        <v>0</v>
      </c>
      <c r="W74" s="72">
        <v>100</v>
      </c>
      <c r="X74" s="72" t="s">
        <v>0</v>
      </c>
      <c r="Y74" s="74">
        <v>3</v>
      </c>
      <c r="Z74" s="72">
        <v>13</v>
      </c>
      <c r="AA74" s="2"/>
      <c r="AB74" s="69"/>
      <c r="AC74" s="69"/>
      <c r="AD74" s="72"/>
      <c r="AE74" s="68"/>
      <c r="AF74" s="95"/>
      <c r="AG74" s="95"/>
      <c r="AH74" s="72"/>
      <c r="AI74" s="72"/>
      <c r="AJ74" s="72"/>
      <c r="AK74" s="72"/>
      <c r="AL74" s="74"/>
      <c r="AM74" s="72"/>
      <c r="AN74" s="2"/>
      <c r="AO74" s="69"/>
      <c r="AP74" s="69"/>
      <c r="AQ74" s="72"/>
      <c r="AR74" s="68"/>
      <c r="AS74" s="95"/>
      <c r="AT74" s="95"/>
      <c r="AU74" s="72"/>
      <c r="AV74" s="72"/>
      <c r="AW74" s="72"/>
      <c r="AX74" s="72"/>
      <c r="AY74" s="74"/>
      <c r="AZ74" s="72"/>
      <c r="BA74" s="2"/>
    </row>
    <row r="75" spans="2:53" ht="15" customHeight="1">
      <c r="B75" s="69" t="s">
        <v>178</v>
      </c>
      <c r="C75" s="69"/>
      <c r="D75" s="72" t="s">
        <v>354</v>
      </c>
      <c r="E75" s="68"/>
      <c r="F75" s="95">
        <v>4.8</v>
      </c>
      <c r="G75" s="95"/>
      <c r="H75" s="72">
        <v>259</v>
      </c>
      <c r="I75" s="72" t="s">
        <v>0</v>
      </c>
      <c r="J75" s="72">
        <v>54</v>
      </c>
      <c r="K75" s="72" t="s">
        <v>0</v>
      </c>
      <c r="L75" s="74">
        <v>4.2</v>
      </c>
      <c r="M75" s="72">
        <v>18</v>
      </c>
      <c r="N75" s="2"/>
      <c r="O75" s="69" t="s">
        <v>185</v>
      </c>
      <c r="P75" s="69"/>
      <c r="Q75" s="72" t="s">
        <v>352</v>
      </c>
      <c r="R75" s="68"/>
      <c r="S75" s="95">
        <v>2.38</v>
      </c>
      <c r="T75" s="95"/>
      <c r="U75" s="72">
        <v>95</v>
      </c>
      <c r="V75" s="72"/>
      <c r="W75" s="72">
        <v>40</v>
      </c>
      <c r="X75" s="72" t="s">
        <v>0</v>
      </c>
      <c r="Y75" s="74" t="s">
        <v>53</v>
      </c>
      <c r="Z75" s="72">
        <v>11</v>
      </c>
      <c r="AA75" s="2"/>
      <c r="AB75" s="69"/>
      <c r="AC75" s="69"/>
      <c r="AD75" s="72"/>
      <c r="AE75" s="68"/>
      <c r="AF75" s="95"/>
      <c r="AG75" s="95"/>
      <c r="AH75" s="72"/>
      <c r="AI75" s="72"/>
      <c r="AJ75" s="72"/>
      <c r="AK75" s="72"/>
      <c r="AL75" s="74"/>
      <c r="AM75" s="72"/>
      <c r="AN75" s="2"/>
      <c r="AO75" s="69"/>
      <c r="AP75" s="69"/>
      <c r="AQ75" s="72"/>
      <c r="AR75" s="68"/>
      <c r="AS75" s="95"/>
      <c r="AT75" s="95"/>
      <c r="AU75" s="72"/>
      <c r="AV75" s="72"/>
      <c r="AW75" s="72"/>
      <c r="AX75" s="72"/>
      <c r="AY75" s="74"/>
      <c r="AZ75" s="72"/>
      <c r="BA75" s="2"/>
    </row>
    <row r="76" spans="2:53" ht="15" customHeight="1">
      <c r="B76" s="69" t="s">
        <v>172</v>
      </c>
      <c r="C76" s="69"/>
      <c r="D76" s="72" t="s">
        <v>354</v>
      </c>
      <c r="E76" s="68"/>
      <c r="F76" s="95">
        <v>2.2</v>
      </c>
      <c r="G76" s="95"/>
      <c r="H76" s="72">
        <v>88</v>
      </c>
      <c r="I76" s="72" t="s">
        <v>0</v>
      </c>
      <c r="J76" s="72">
        <v>40</v>
      </c>
      <c r="K76" s="73" t="s">
        <v>0</v>
      </c>
      <c r="L76" s="74" t="s">
        <v>216</v>
      </c>
      <c r="M76" s="72">
        <v>15</v>
      </c>
      <c r="N76" s="2"/>
      <c r="O76" s="69" t="s">
        <v>172</v>
      </c>
      <c r="P76" s="69"/>
      <c r="Q76" s="72" t="s">
        <v>352</v>
      </c>
      <c r="R76" s="68"/>
      <c r="S76" s="95">
        <v>2.2</v>
      </c>
      <c r="T76" s="95"/>
      <c r="U76" s="72">
        <v>88</v>
      </c>
      <c r="V76" s="72" t="s">
        <v>0</v>
      </c>
      <c r="W76" s="72">
        <v>40</v>
      </c>
      <c r="X76" s="73" t="s">
        <v>0</v>
      </c>
      <c r="Y76" s="74" t="s">
        <v>216</v>
      </c>
      <c r="Z76" s="72">
        <v>15</v>
      </c>
      <c r="AA76" s="2"/>
      <c r="AB76" s="69"/>
      <c r="AC76" s="69"/>
      <c r="AD76" s="72"/>
      <c r="AE76" s="68"/>
      <c r="AF76" s="95"/>
      <c r="AG76" s="95"/>
      <c r="AH76" s="72"/>
      <c r="AI76" s="72"/>
      <c r="AJ76" s="72"/>
      <c r="AK76" s="73"/>
      <c r="AL76" s="74"/>
      <c r="AM76" s="72"/>
      <c r="AN76" s="2"/>
      <c r="AO76" s="69"/>
      <c r="AP76" s="69"/>
      <c r="AQ76" s="72"/>
      <c r="AR76" s="68"/>
      <c r="AS76" s="95"/>
      <c r="AT76" s="95"/>
      <c r="AU76" s="72"/>
      <c r="AV76" s="72"/>
      <c r="AW76" s="72"/>
      <c r="AX76" s="72"/>
      <c r="AY76" s="74"/>
      <c r="AZ76" s="72"/>
      <c r="BA76" s="2"/>
    </row>
    <row r="77" spans="2:53" ht="15" customHeight="1">
      <c r="B77" s="69" t="s">
        <v>184</v>
      </c>
      <c r="C77" s="69"/>
      <c r="D77" s="72" t="s">
        <v>354</v>
      </c>
      <c r="E77" s="68"/>
      <c r="F77" s="95">
        <v>3.47</v>
      </c>
      <c r="G77" s="95"/>
      <c r="H77" s="72">
        <v>139</v>
      </c>
      <c r="I77" s="72" t="s">
        <v>0</v>
      </c>
      <c r="J77" s="75">
        <v>40</v>
      </c>
      <c r="K77" s="73" t="s">
        <v>0</v>
      </c>
      <c r="L77" s="74" t="s">
        <v>216</v>
      </c>
      <c r="M77" s="72">
        <v>27</v>
      </c>
      <c r="N77" s="2"/>
      <c r="O77" s="69" t="s">
        <v>184</v>
      </c>
      <c r="P77" s="69"/>
      <c r="Q77" s="72" t="s">
        <v>354</v>
      </c>
      <c r="R77" s="68"/>
      <c r="S77" s="95">
        <v>3.47</v>
      </c>
      <c r="T77" s="95"/>
      <c r="U77" s="72">
        <v>139</v>
      </c>
      <c r="V77" s="72" t="s">
        <v>0</v>
      </c>
      <c r="W77" s="75">
        <v>40</v>
      </c>
      <c r="X77" s="73" t="s">
        <v>0</v>
      </c>
      <c r="Y77" s="74" t="s">
        <v>216</v>
      </c>
      <c r="Z77" s="72">
        <v>27</v>
      </c>
      <c r="AA77" s="2"/>
      <c r="AB77" s="69"/>
      <c r="AC77" s="69"/>
      <c r="AD77" s="72"/>
      <c r="AE77" s="68"/>
      <c r="AF77" s="95"/>
      <c r="AG77" s="95"/>
      <c r="AH77" s="72"/>
      <c r="AI77" s="72"/>
      <c r="AJ77" s="75"/>
      <c r="AK77" s="73"/>
      <c r="AL77" s="74"/>
      <c r="AM77" s="72"/>
      <c r="AN77" s="2"/>
      <c r="AO77" s="69"/>
      <c r="AP77" s="69"/>
      <c r="AQ77" s="72"/>
      <c r="AR77" s="68"/>
      <c r="AS77" s="95"/>
      <c r="AT77" s="95"/>
      <c r="AU77" s="72"/>
      <c r="AV77" s="72"/>
      <c r="AW77" s="72"/>
      <c r="AX77" s="72"/>
      <c r="AY77" s="74"/>
      <c r="AZ77" s="72"/>
      <c r="BA77" s="2"/>
    </row>
    <row r="78" spans="2:53" ht="15" customHeight="1">
      <c r="B78" s="69" t="s">
        <v>171</v>
      </c>
      <c r="C78" s="69"/>
      <c r="D78" s="72" t="s">
        <v>354</v>
      </c>
      <c r="E78" s="68"/>
      <c r="F78" s="95">
        <v>1.96</v>
      </c>
      <c r="G78" s="95"/>
      <c r="H78" s="72">
        <v>49</v>
      </c>
      <c r="I78" s="72" t="s">
        <v>0</v>
      </c>
      <c r="J78" s="72">
        <v>25</v>
      </c>
      <c r="K78" s="72" t="s">
        <v>0</v>
      </c>
      <c r="L78" s="74" t="s">
        <v>216</v>
      </c>
      <c r="M78" s="72">
        <v>11</v>
      </c>
      <c r="N78" s="2"/>
      <c r="O78" s="69" t="s">
        <v>171</v>
      </c>
      <c r="P78" s="69"/>
      <c r="Q78" s="72" t="s">
        <v>354</v>
      </c>
      <c r="R78" s="68"/>
      <c r="S78" s="95">
        <v>1.96</v>
      </c>
      <c r="T78" s="95"/>
      <c r="U78" s="72">
        <v>49</v>
      </c>
      <c r="V78" s="72" t="s">
        <v>0</v>
      </c>
      <c r="W78" s="72">
        <v>25</v>
      </c>
      <c r="X78" s="72" t="s">
        <v>0</v>
      </c>
      <c r="Y78" s="74" t="s">
        <v>216</v>
      </c>
      <c r="Z78" s="72">
        <v>11</v>
      </c>
      <c r="AA78" s="2"/>
      <c r="AB78" s="69"/>
      <c r="AC78" s="69"/>
      <c r="AD78" s="72"/>
      <c r="AE78" s="68"/>
      <c r="AF78" s="95"/>
      <c r="AG78" s="95"/>
      <c r="AH78" s="72"/>
      <c r="AI78" s="72"/>
      <c r="AJ78" s="72"/>
      <c r="AK78" s="72"/>
      <c r="AL78" s="74"/>
      <c r="AM78" s="72"/>
      <c r="AN78" s="2"/>
      <c r="AO78" s="69"/>
      <c r="AP78" s="69"/>
      <c r="AQ78" s="72"/>
      <c r="AR78" s="68"/>
      <c r="AS78" s="95"/>
      <c r="AT78" s="95"/>
      <c r="AU78" s="72"/>
      <c r="AV78" s="72"/>
      <c r="AW78" s="72"/>
      <c r="AX78" s="73"/>
      <c r="AY78" s="74"/>
      <c r="AZ78" s="72"/>
      <c r="BA78" s="2"/>
    </row>
    <row r="79" spans="2:53" ht="15" customHeight="1">
      <c r="B79" s="69" t="s">
        <v>170</v>
      </c>
      <c r="C79" s="69"/>
      <c r="D79" s="72" t="s">
        <v>354</v>
      </c>
      <c r="E79" s="68"/>
      <c r="F79" s="95">
        <v>1.67</v>
      </c>
      <c r="G79" s="95"/>
      <c r="H79" s="72">
        <v>67</v>
      </c>
      <c r="I79" s="72" t="s">
        <v>0</v>
      </c>
      <c r="J79" s="72">
        <v>40</v>
      </c>
      <c r="K79" s="73" t="s">
        <v>0</v>
      </c>
      <c r="L79" s="74" t="s">
        <v>216</v>
      </c>
      <c r="M79" s="72">
        <v>13</v>
      </c>
      <c r="N79" s="2"/>
      <c r="O79" s="69" t="s">
        <v>170</v>
      </c>
      <c r="P79" s="69"/>
      <c r="Q79" s="72" t="s">
        <v>354</v>
      </c>
      <c r="R79" s="68"/>
      <c r="S79" s="95">
        <v>1.67</v>
      </c>
      <c r="T79" s="95"/>
      <c r="U79" s="72">
        <v>67</v>
      </c>
      <c r="V79" s="72" t="s">
        <v>0</v>
      </c>
      <c r="W79" s="72">
        <v>40</v>
      </c>
      <c r="X79" s="73" t="s">
        <v>0</v>
      </c>
      <c r="Y79" s="74" t="s">
        <v>216</v>
      </c>
      <c r="Z79" s="72">
        <v>13</v>
      </c>
      <c r="AA79" s="2"/>
      <c r="AB79" s="69"/>
      <c r="AC79" s="69"/>
      <c r="AD79" s="72"/>
      <c r="AE79" s="68"/>
      <c r="AF79" s="95"/>
      <c r="AG79" s="95"/>
      <c r="AH79" s="72"/>
      <c r="AI79" s="72"/>
      <c r="AJ79" s="72"/>
      <c r="AK79" s="73"/>
      <c r="AL79" s="74"/>
      <c r="AM79" s="72"/>
      <c r="AN79" s="2"/>
      <c r="AO79" s="69"/>
      <c r="AP79" s="69"/>
      <c r="AQ79" s="72"/>
      <c r="AR79" s="68"/>
      <c r="AS79" s="95"/>
      <c r="AT79" s="95"/>
      <c r="AU79" s="72"/>
      <c r="AV79" s="72"/>
      <c r="AW79" s="72"/>
      <c r="AX79" s="72"/>
      <c r="AY79" s="74"/>
      <c r="AZ79" s="72"/>
      <c r="BA79" s="2"/>
    </row>
    <row r="80" spans="2:53" ht="15" customHeight="1">
      <c r="B80" s="69" t="s">
        <v>173</v>
      </c>
      <c r="C80" s="69"/>
      <c r="D80" s="72" t="s">
        <v>354</v>
      </c>
      <c r="E80" s="68"/>
      <c r="F80" s="95">
        <v>0</v>
      </c>
      <c r="G80" s="95"/>
      <c r="H80" s="72">
        <v>0</v>
      </c>
      <c r="I80" s="72"/>
      <c r="J80" s="72">
        <v>0</v>
      </c>
      <c r="K80" s="72" t="s">
        <v>0</v>
      </c>
      <c r="L80" s="74" t="s">
        <v>53</v>
      </c>
      <c r="M80" s="72" t="s">
        <v>378</v>
      </c>
      <c r="N80" s="2"/>
      <c r="O80" s="69" t="s">
        <v>173</v>
      </c>
      <c r="P80" s="69"/>
      <c r="Q80" s="72" t="s">
        <v>354</v>
      </c>
      <c r="R80" s="68"/>
      <c r="S80" s="95">
        <v>0</v>
      </c>
      <c r="T80" s="95"/>
      <c r="U80" s="72">
        <v>0</v>
      </c>
      <c r="V80" s="72"/>
      <c r="W80" s="72">
        <v>0</v>
      </c>
      <c r="X80" s="72" t="s">
        <v>0</v>
      </c>
      <c r="Y80" s="74" t="s">
        <v>53</v>
      </c>
      <c r="Z80" s="72" t="s">
        <v>378</v>
      </c>
      <c r="AA80" s="2"/>
      <c r="AB80" s="69"/>
      <c r="AC80" s="69"/>
      <c r="AD80" s="72"/>
      <c r="AE80" s="68"/>
      <c r="AF80" s="95"/>
      <c r="AG80" s="95"/>
      <c r="AH80" s="72"/>
      <c r="AI80" s="72"/>
      <c r="AJ80" s="72"/>
      <c r="AK80" s="72"/>
      <c r="AL80" s="74"/>
      <c r="AM80" s="72"/>
      <c r="AN80" s="2"/>
      <c r="AO80" s="69"/>
      <c r="AP80" s="69"/>
      <c r="AQ80" s="72"/>
      <c r="AR80" s="68"/>
      <c r="AS80" s="95"/>
      <c r="AT80" s="95"/>
      <c r="AU80" s="72"/>
      <c r="AV80" s="72"/>
      <c r="AW80" s="72"/>
      <c r="AX80" s="72"/>
      <c r="AY80" s="74"/>
      <c r="AZ80" s="72"/>
      <c r="BA80" s="2"/>
    </row>
    <row r="81" spans="2:53" ht="14.25">
      <c r="B81" s="69" t="s">
        <v>0</v>
      </c>
      <c r="C81" s="69"/>
      <c r="D81" s="72" t="s">
        <v>0</v>
      </c>
      <c r="E81" s="68"/>
      <c r="F81" s="95" t="s">
        <v>0</v>
      </c>
      <c r="G81" s="95"/>
      <c r="H81" s="72"/>
      <c r="I81" s="72"/>
      <c r="J81" s="72" t="s">
        <v>0</v>
      </c>
      <c r="K81" s="72" t="s">
        <v>0</v>
      </c>
      <c r="L81" s="74" t="s">
        <v>0</v>
      </c>
      <c r="M81" s="72"/>
      <c r="N81" s="2"/>
      <c r="O81" s="69" t="s">
        <v>0</v>
      </c>
      <c r="P81" s="69"/>
      <c r="Q81" s="72" t="s">
        <v>0</v>
      </c>
      <c r="R81" s="68"/>
      <c r="S81" s="95" t="s">
        <v>0</v>
      </c>
      <c r="T81" s="95"/>
      <c r="U81" s="72"/>
      <c r="V81" s="72"/>
      <c r="W81" s="72" t="s">
        <v>0</v>
      </c>
      <c r="X81" s="72" t="s">
        <v>0</v>
      </c>
      <c r="Y81" s="74" t="s">
        <v>0</v>
      </c>
      <c r="Z81" s="72"/>
      <c r="AA81" s="2"/>
      <c r="AB81" s="69"/>
      <c r="AC81" s="69"/>
      <c r="AD81" s="72"/>
      <c r="AE81" s="68"/>
      <c r="AF81" s="95"/>
      <c r="AG81" s="95"/>
      <c r="AH81" s="72"/>
      <c r="AI81" s="72"/>
      <c r="AJ81" s="72"/>
      <c r="AK81" s="72"/>
      <c r="AL81" s="74"/>
      <c r="AM81" s="72"/>
      <c r="AN81" s="2"/>
      <c r="AO81" s="69"/>
      <c r="AP81" s="69"/>
      <c r="AQ81" s="72"/>
      <c r="AR81" s="68"/>
      <c r="AS81" s="95"/>
      <c r="AT81" s="95"/>
      <c r="AU81" s="72"/>
      <c r="AV81" s="72"/>
      <c r="AW81" s="72"/>
      <c r="AX81" s="72"/>
      <c r="AY81" s="74"/>
      <c r="AZ81" s="72"/>
      <c r="BA81" s="2"/>
    </row>
    <row r="82" spans="2:53" ht="14.25">
      <c r="B82" s="69" t="s">
        <v>0</v>
      </c>
      <c r="C82" s="69"/>
      <c r="D82" s="72" t="s">
        <v>0</v>
      </c>
      <c r="E82" s="68"/>
      <c r="F82" s="95" t="s">
        <v>0</v>
      </c>
      <c r="G82" s="95"/>
      <c r="H82" s="72"/>
      <c r="I82" s="72"/>
      <c r="J82" s="72" t="s">
        <v>0</v>
      </c>
      <c r="K82" s="72" t="s">
        <v>0</v>
      </c>
      <c r="L82" s="74" t="s">
        <v>0</v>
      </c>
      <c r="M82" s="72"/>
      <c r="N82" s="2"/>
      <c r="O82" s="69" t="s">
        <v>0</v>
      </c>
      <c r="P82" s="69"/>
      <c r="Q82" s="72" t="s">
        <v>0</v>
      </c>
      <c r="R82" s="68"/>
      <c r="S82" s="95" t="s">
        <v>0</v>
      </c>
      <c r="T82" s="95"/>
      <c r="U82" s="72"/>
      <c r="V82" s="72"/>
      <c r="W82" s="72" t="s">
        <v>0</v>
      </c>
      <c r="X82" s="72" t="s">
        <v>0</v>
      </c>
      <c r="Y82" s="74" t="s">
        <v>0</v>
      </c>
      <c r="Z82" s="72"/>
      <c r="AA82" s="2"/>
      <c r="AB82" s="69"/>
      <c r="AC82" s="69"/>
      <c r="AD82" s="72"/>
      <c r="AE82" s="68"/>
      <c r="AF82" s="95"/>
      <c r="AG82" s="95"/>
      <c r="AH82" s="72"/>
      <c r="AI82" s="72"/>
      <c r="AJ82" s="72"/>
      <c r="AK82" s="72"/>
      <c r="AL82" s="74"/>
      <c r="AM82" s="72"/>
      <c r="AN82" s="2"/>
      <c r="AO82" s="69"/>
      <c r="AP82" s="69"/>
      <c r="AQ82" s="72"/>
      <c r="AR82" s="68"/>
      <c r="AS82" s="95"/>
      <c r="AT82" s="95"/>
      <c r="AU82" s="72"/>
      <c r="AV82" s="72"/>
      <c r="AW82" s="72"/>
      <c r="AX82" s="72"/>
      <c r="AY82" s="74"/>
      <c r="AZ82" s="72"/>
      <c r="BA82" s="2"/>
    </row>
    <row r="83" spans="2:53" ht="14.25">
      <c r="B83" s="69"/>
      <c r="C83" s="69"/>
      <c r="D83" s="70"/>
      <c r="E83" s="68"/>
      <c r="F83" s="68"/>
      <c r="G83" s="68"/>
      <c r="H83" s="70"/>
      <c r="I83" s="70"/>
      <c r="J83" s="70"/>
      <c r="K83" s="70"/>
      <c r="L83" s="70"/>
      <c r="N83" s="2"/>
      <c r="O83" s="69"/>
      <c r="P83" s="69"/>
      <c r="Q83" s="70"/>
      <c r="R83" s="68"/>
      <c r="S83" s="68"/>
      <c r="T83" s="68"/>
      <c r="U83" s="70"/>
      <c r="V83" s="70"/>
      <c r="W83" s="70"/>
      <c r="X83" s="70"/>
      <c r="Y83" s="70"/>
      <c r="AA83" s="2"/>
      <c r="AB83" s="69"/>
      <c r="AC83" s="69"/>
      <c r="AD83" s="70"/>
      <c r="AE83" s="68"/>
      <c r="AF83" s="68"/>
      <c r="AG83" s="68"/>
      <c r="AH83" s="70"/>
      <c r="AI83" s="70"/>
      <c r="AJ83" s="70"/>
      <c r="AK83" s="70"/>
      <c r="AL83" s="70"/>
      <c r="AN83" s="2"/>
      <c r="AO83" s="69"/>
      <c r="AP83" s="69"/>
      <c r="AQ83" s="72"/>
      <c r="AR83" s="68"/>
      <c r="AS83" s="95"/>
      <c r="AT83" s="95"/>
      <c r="AU83" s="72"/>
      <c r="AV83" s="72"/>
      <c r="AW83" s="72"/>
      <c r="AX83" s="73"/>
      <c r="AY83" s="74"/>
      <c r="AZ83" s="72"/>
      <c r="BA83" s="2"/>
    </row>
    <row r="84" spans="2:52" ht="14.25">
      <c r="B84" s="69"/>
      <c r="C84" s="69"/>
      <c r="D84" s="70"/>
      <c r="E84" s="68"/>
      <c r="F84" s="95">
        <f>H84/J84</f>
        <v>4.005025125628141</v>
      </c>
      <c r="G84" s="95"/>
      <c r="H84" s="72">
        <f>SUM(H67:H83)</f>
        <v>1594</v>
      </c>
      <c r="I84" s="72" t="s">
        <v>0</v>
      </c>
      <c r="J84" s="72">
        <f>SUM(J67:J83)</f>
        <v>398</v>
      </c>
      <c r="K84" s="72" t="s">
        <v>0</v>
      </c>
      <c r="L84" s="72">
        <v>10</v>
      </c>
      <c r="M84" s="72">
        <v>41</v>
      </c>
      <c r="O84" s="69"/>
      <c r="P84" s="69"/>
      <c r="Q84" s="70"/>
      <c r="R84" s="68"/>
      <c r="S84" s="95">
        <f>U84/W84</f>
        <v>3.6643454038997216</v>
      </c>
      <c r="T84" s="95"/>
      <c r="U84" s="72">
        <f>SUM(U67:U83)</f>
        <v>2631</v>
      </c>
      <c r="V84" s="72" t="s">
        <v>0</v>
      </c>
      <c r="W84" s="72">
        <f>SUM(W67:W83)</f>
        <v>718</v>
      </c>
      <c r="X84" s="72" t="s">
        <v>0</v>
      </c>
      <c r="Y84" s="72">
        <v>10</v>
      </c>
      <c r="Z84" s="72">
        <v>41</v>
      </c>
      <c r="AB84" s="69"/>
      <c r="AC84" s="69"/>
      <c r="AD84" s="70"/>
      <c r="AE84" s="68"/>
      <c r="AF84" s="95"/>
      <c r="AG84" s="95"/>
      <c r="AH84" s="72"/>
      <c r="AI84" s="72"/>
      <c r="AJ84" s="72"/>
      <c r="AK84" s="72"/>
      <c r="AL84" s="72"/>
      <c r="AM84" s="72"/>
      <c r="AO84" s="69"/>
      <c r="AP84" s="69"/>
      <c r="AQ84" s="72"/>
      <c r="AR84" s="68"/>
      <c r="AS84" s="95"/>
      <c r="AT84" s="95"/>
      <c r="AU84" s="72"/>
      <c r="AV84" s="72"/>
      <c r="AW84" s="75"/>
      <c r="AX84" s="73"/>
      <c r="AY84" s="74"/>
      <c r="AZ84" s="72"/>
    </row>
    <row r="85" spans="41:52" ht="14.25">
      <c r="AO85" s="69"/>
      <c r="AP85" s="69"/>
      <c r="AQ85" s="72"/>
      <c r="AR85" s="68"/>
      <c r="AS85" s="95"/>
      <c r="AT85" s="95"/>
      <c r="AU85" s="72"/>
      <c r="AV85" s="72"/>
      <c r="AW85" s="72"/>
      <c r="AX85" s="72"/>
      <c r="AY85" s="74"/>
      <c r="AZ85" s="72"/>
    </row>
    <row r="86" spans="16:52" ht="14.25">
      <c r="P86"/>
      <c r="AA86" s="2"/>
      <c r="AC86" s="69"/>
      <c r="AD86" s="69"/>
      <c r="AE86" s="72"/>
      <c r="AF86" s="68"/>
      <c r="AG86" s="95"/>
      <c r="AH86" s="95"/>
      <c r="AI86" s="72"/>
      <c r="AJ86" s="72"/>
      <c r="AK86" s="72"/>
      <c r="AL86" s="73"/>
      <c r="AM86" s="74"/>
      <c r="AN86" s="72"/>
      <c r="AP86"/>
      <c r="AQ86"/>
      <c r="AR86"/>
      <c r="AS86"/>
      <c r="AT86"/>
      <c r="AU86"/>
      <c r="AV86"/>
      <c r="AW86"/>
      <c r="AX86"/>
      <c r="AY86"/>
      <c r="AZ86"/>
    </row>
    <row r="87" spans="16:52" ht="14.25">
      <c r="P87"/>
      <c r="AA87" s="2"/>
      <c r="AC87" s="69"/>
      <c r="AD87" s="69"/>
      <c r="AE87" s="72"/>
      <c r="AF87" s="68"/>
      <c r="AG87" s="95"/>
      <c r="AH87" s="95"/>
      <c r="AI87" s="72"/>
      <c r="AJ87" s="72"/>
      <c r="AK87" s="72"/>
      <c r="AL87" s="72"/>
      <c r="AM87" s="74"/>
      <c r="AN87" s="72"/>
      <c r="AP87"/>
      <c r="AQ87"/>
      <c r="AR87"/>
      <c r="AS87"/>
      <c r="AT87"/>
      <c r="AU87"/>
      <c r="AV87"/>
      <c r="AW87"/>
      <c r="AX87"/>
      <c r="AY87"/>
      <c r="AZ87"/>
    </row>
    <row r="88" spans="16:52" ht="14.25">
      <c r="P88"/>
      <c r="AA88" s="2"/>
      <c r="AC88" s="69" t="s">
        <v>0</v>
      </c>
      <c r="AD88" s="69"/>
      <c r="AE88" s="72" t="s">
        <v>0</v>
      </c>
      <c r="AF88" s="68"/>
      <c r="AG88" s="95" t="s">
        <v>0</v>
      </c>
      <c r="AH88" s="95"/>
      <c r="AI88" s="72"/>
      <c r="AJ88" s="72"/>
      <c r="AK88" s="72" t="s">
        <v>0</v>
      </c>
      <c r="AL88" s="72" t="s">
        <v>0</v>
      </c>
      <c r="AM88" s="74" t="s">
        <v>0</v>
      </c>
      <c r="AN88" s="72"/>
      <c r="AP88"/>
      <c r="AQ88"/>
      <c r="AR88"/>
      <c r="AS88"/>
      <c r="AT88"/>
      <c r="AU88"/>
      <c r="AV88"/>
      <c r="AW88"/>
      <c r="AX88"/>
      <c r="AY88"/>
      <c r="AZ88"/>
    </row>
    <row r="89" spans="16:52" ht="14.25">
      <c r="P89"/>
      <c r="AA89" s="2"/>
      <c r="AC89" s="69" t="s">
        <v>0</v>
      </c>
      <c r="AD89" s="69"/>
      <c r="AE89" s="72" t="s">
        <v>0</v>
      </c>
      <c r="AF89" s="68"/>
      <c r="AG89" s="95" t="s">
        <v>0</v>
      </c>
      <c r="AH89" s="95"/>
      <c r="AI89" s="72"/>
      <c r="AJ89" s="72"/>
      <c r="AK89" s="72" t="s">
        <v>0</v>
      </c>
      <c r="AL89" s="72" t="s">
        <v>0</v>
      </c>
      <c r="AM89" s="74" t="s">
        <v>0</v>
      </c>
      <c r="AN89" s="72"/>
      <c r="AP89"/>
      <c r="AQ89"/>
      <c r="AR89"/>
      <c r="AS89"/>
      <c r="AT89"/>
      <c r="AU89"/>
      <c r="AV89"/>
      <c r="AW89"/>
      <c r="AX89"/>
      <c r="AY89"/>
      <c r="AZ89"/>
    </row>
    <row r="90" spans="16:52" ht="14.25">
      <c r="P90"/>
      <c r="AA90" s="2"/>
      <c r="AC90" s="69"/>
      <c r="AD90" s="69"/>
      <c r="AE90" s="70"/>
      <c r="AF90" s="68"/>
      <c r="AG90" s="68"/>
      <c r="AH90" s="68"/>
      <c r="AI90" s="70"/>
      <c r="AJ90" s="70"/>
      <c r="AK90" s="70"/>
      <c r="AL90" s="70"/>
      <c r="AM90" s="70"/>
      <c r="AN90" s="2"/>
      <c r="AP90"/>
      <c r="AQ90"/>
      <c r="AR90"/>
      <c r="AS90"/>
      <c r="AT90"/>
      <c r="AU90"/>
      <c r="AV90"/>
      <c r="AW90"/>
      <c r="AX90"/>
      <c r="AY90"/>
      <c r="AZ90"/>
    </row>
    <row r="91" spans="16:52" ht="14.25">
      <c r="P91"/>
      <c r="AA91" s="2"/>
      <c r="AC91" s="69"/>
      <c r="AD91" s="69"/>
      <c r="AE91" s="70"/>
      <c r="AF91" s="68"/>
      <c r="AG91" s="95" t="e">
        <f>AI91/AK91</f>
        <v>#DIV/0!</v>
      </c>
      <c r="AH91" s="95"/>
      <c r="AI91" s="72">
        <f>SUM(AU74:AU90)</f>
        <v>0</v>
      </c>
      <c r="AJ91" s="72" t="s">
        <v>0</v>
      </c>
      <c r="AK91" s="72">
        <f>SUM(AW74:AW90)</f>
        <v>0</v>
      </c>
      <c r="AL91" s="72" t="s">
        <v>0</v>
      </c>
      <c r="AM91" s="72">
        <v>10</v>
      </c>
      <c r="AN91" s="72">
        <v>41</v>
      </c>
      <c r="AP91"/>
      <c r="AQ91"/>
      <c r="AR91"/>
      <c r="AS91"/>
      <c r="AT91"/>
      <c r="AU91"/>
      <c r="AV91"/>
      <c r="AW91"/>
      <c r="AX91"/>
      <c r="AY91"/>
      <c r="AZ91"/>
    </row>
  </sheetData>
  <mergeCells count="72">
    <mergeCell ref="AG89:AH89"/>
    <mergeCell ref="AG91:AH91"/>
    <mergeCell ref="AS85:AT85"/>
    <mergeCell ref="AG86:AH86"/>
    <mergeCell ref="AG87:AH87"/>
    <mergeCell ref="AG88:AH88"/>
    <mergeCell ref="AS81:AT81"/>
    <mergeCell ref="AS82:AT82"/>
    <mergeCell ref="AS83:AT83"/>
    <mergeCell ref="AS84:AT84"/>
    <mergeCell ref="AS77:AT77"/>
    <mergeCell ref="AS78:AT78"/>
    <mergeCell ref="AS79:AT79"/>
    <mergeCell ref="AS80:AT80"/>
    <mergeCell ref="AS72:AT72"/>
    <mergeCell ref="AS74:AT74"/>
    <mergeCell ref="AS75:AT75"/>
    <mergeCell ref="AS76:AT76"/>
    <mergeCell ref="AF82:AG82"/>
    <mergeCell ref="AF84:AG84"/>
    <mergeCell ref="AF65:AG65"/>
    <mergeCell ref="AF67:AG67"/>
    <mergeCell ref="AF68:AG68"/>
    <mergeCell ref="AF69:AG69"/>
    <mergeCell ref="AF70:AG70"/>
    <mergeCell ref="AF71:AG71"/>
    <mergeCell ref="AF72:AG72"/>
    <mergeCell ref="AF73:AG73"/>
    <mergeCell ref="AF78:AG78"/>
    <mergeCell ref="AF79:AG79"/>
    <mergeCell ref="AF80:AG80"/>
    <mergeCell ref="AF81:AG81"/>
    <mergeCell ref="AF74:AG74"/>
    <mergeCell ref="AF75:AG75"/>
    <mergeCell ref="AF76:AG76"/>
    <mergeCell ref="AF77:AG77"/>
    <mergeCell ref="S84:T84"/>
    <mergeCell ref="S78:T78"/>
    <mergeCell ref="S79:T79"/>
    <mergeCell ref="S80:T80"/>
    <mergeCell ref="S81:T81"/>
    <mergeCell ref="S75:T75"/>
    <mergeCell ref="S76:T76"/>
    <mergeCell ref="S77:T77"/>
    <mergeCell ref="S82:T82"/>
    <mergeCell ref="S74:T74"/>
    <mergeCell ref="S69:T69"/>
    <mergeCell ref="S71:T71"/>
    <mergeCell ref="S72:T72"/>
    <mergeCell ref="S73:T73"/>
    <mergeCell ref="S65:T65"/>
    <mergeCell ref="S67:T67"/>
    <mergeCell ref="S68:T68"/>
    <mergeCell ref="S70:T70"/>
    <mergeCell ref="F65:G65"/>
    <mergeCell ref="F67:G67"/>
    <mergeCell ref="F68:G68"/>
    <mergeCell ref="F69:G69"/>
    <mergeCell ref="F70:G70"/>
    <mergeCell ref="F71:G71"/>
    <mergeCell ref="F72:G72"/>
    <mergeCell ref="F73:G73"/>
    <mergeCell ref="F74:G74"/>
    <mergeCell ref="F84:G84"/>
    <mergeCell ref="F76:G76"/>
    <mergeCell ref="F75:G75"/>
    <mergeCell ref="F77:G77"/>
    <mergeCell ref="F79:G79"/>
    <mergeCell ref="F78:G78"/>
    <mergeCell ref="F80:G80"/>
    <mergeCell ref="F81:G81"/>
    <mergeCell ref="F82:G82"/>
  </mergeCells>
  <printOptions horizontalCentered="1" verticalCentered="1"/>
  <pageMargins left="0.3937007874015748" right="0.35433070866141736" top="0.31496062992125984" bottom="0.2755905511811024" header="0.11811023622047245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L91"/>
  <sheetViews>
    <sheetView showGridLines="0" showRowColHeaders="0" zoomScale="75" zoomScaleNormal="75" workbookViewId="0" topLeftCell="N1">
      <selection activeCell="U23" sqref="U23"/>
    </sheetView>
  </sheetViews>
  <sheetFormatPr defaultColWidth="11.00390625" defaultRowHeight="12.75"/>
  <cols>
    <col min="1" max="1" width="4.625" style="0" customWidth="1"/>
    <col min="2" max="2" width="20.25390625" style="0" customWidth="1"/>
    <col min="3" max="3" width="4.125" style="2" customWidth="1"/>
    <col min="4" max="5" width="5.625" style="2" customWidth="1"/>
    <col min="6" max="6" width="3.625" style="2" customWidth="1"/>
    <col min="7" max="7" width="8.625" style="2" customWidth="1"/>
    <col min="8" max="8" width="6.625" style="2" customWidth="1"/>
    <col min="9" max="9" width="3.625" style="2" customWidth="1"/>
    <col min="10" max="10" width="6.625" style="2" customWidth="1"/>
    <col min="11" max="11" width="3.625" style="2" customWidth="1"/>
    <col min="12" max="12" width="6.625" style="2" customWidth="1"/>
    <col min="13" max="13" width="3.625" style="2" customWidth="1"/>
    <col min="15" max="15" width="20.25390625" style="0" customWidth="1"/>
    <col min="16" max="16" width="4.125" style="2" customWidth="1"/>
    <col min="17" max="18" width="5.625" style="2" customWidth="1"/>
    <col min="19" max="19" width="3.625" style="2" customWidth="1"/>
    <col min="20" max="20" width="8.625" style="2" customWidth="1"/>
    <col min="21" max="21" width="6.625" style="2" customWidth="1"/>
    <col min="22" max="22" width="3.625" style="2" customWidth="1"/>
    <col min="23" max="23" width="6.625" style="2" customWidth="1"/>
    <col min="24" max="24" width="3.625" style="2" customWidth="1"/>
    <col min="25" max="25" width="6.625" style="2" customWidth="1"/>
    <col min="26" max="26" width="3.625" style="2" customWidth="1"/>
    <col min="28" max="28" width="20.25390625" style="0" customWidth="1"/>
    <col min="29" max="29" width="4.125" style="2" customWidth="1"/>
    <col min="30" max="31" width="5.625" style="2" customWidth="1"/>
    <col min="32" max="32" width="3.625" style="2" customWidth="1"/>
    <col min="33" max="33" width="8.625" style="2" customWidth="1"/>
    <col min="34" max="34" width="6.625" style="2" customWidth="1"/>
    <col min="35" max="35" width="3.625" style="2" customWidth="1"/>
    <col min="36" max="36" width="6.625" style="2" customWidth="1"/>
    <col min="37" max="37" width="3.625" style="2" customWidth="1"/>
    <col min="38" max="38" width="6.625" style="2" customWidth="1"/>
    <col min="39" max="39" width="3.625" style="2" customWidth="1"/>
    <col min="41" max="41" width="20.25390625" style="0" customWidth="1"/>
    <col min="42" max="42" width="4.125" style="2" customWidth="1"/>
    <col min="43" max="44" width="5.625" style="2" customWidth="1"/>
    <col min="45" max="45" width="3.625" style="2" customWidth="1"/>
    <col min="46" max="46" width="8.625" style="2" customWidth="1"/>
    <col min="47" max="47" width="6.625" style="2" customWidth="1"/>
    <col min="48" max="48" width="3.625" style="2" customWidth="1"/>
    <col min="49" max="49" width="6.625" style="2" customWidth="1"/>
    <col min="50" max="50" width="3.625" style="2" customWidth="1"/>
    <col min="51" max="51" width="6.625" style="2" customWidth="1"/>
    <col min="52" max="52" width="3.625" style="2" customWidth="1"/>
  </cols>
  <sheetData>
    <row r="2" spans="2:52" ht="18">
      <c r="B2" s="21" t="s">
        <v>140</v>
      </c>
      <c r="M2" s="51" t="s">
        <v>49</v>
      </c>
      <c r="O2" s="21" t="s">
        <v>140</v>
      </c>
      <c r="Z2" s="51" t="s">
        <v>215</v>
      </c>
      <c r="AB2" s="21" t="s">
        <v>252</v>
      </c>
      <c r="AM2" s="51" t="s">
        <v>428</v>
      </c>
      <c r="AO2" s="21" t="s">
        <v>252</v>
      </c>
      <c r="AZ2" s="51" t="s">
        <v>429</v>
      </c>
    </row>
    <row r="3" spans="2:41" ht="8.25" customHeight="1">
      <c r="B3" s="21"/>
      <c r="O3" s="21"/>
      <c r="AB3" s="21"/>
      <c r="AO3" s="21"/>
    </row>
    <row r="4" ht="13.5" thickBot="1"/>
    <row r="5" spans="2:52" ht="12.75">
      <c r="B5" s="4" t="s">
        <v>9</v>
      </c>
      <c r="C5" s="5"/>
      <c r="D5" s="5"/>
      <c r="E5" s="5"/>
      <c r="F5" s="5"/>
      <c r="G5" s="5"/>
      <c r="H5" s="5"/>
      <c r="I5" s="5"/>
      <c r="J5" s="5"/>
      <c r="K5" s="5"/>
      <c r="L5" s="5"/>
      <c r="M5" s="33"/>
      <c r="O5" s="4" t="s">
        <v>199</v>
      </c>
      <c r="P5" s="50" t="s">
        <v>200</v>
      </c>
      <c r="Q5" s="5"/>
      <c r="R5" s="5"/>
      <c r="S5" s="5"/>
      <c r="T5" s="5"/>
      <c r="U5" s="5"/>
      <c r="V5" s="5"/>
      <c r="W5" s="5"/>
      <c r="X5" s="5"/>
      <c r="Y5" s="5"/>
      <c r="Z5" s="33"/>
      <c r="AB5" s="4" t="s">
        <v>424</v>
      </c>
      <c r="AC5" s="50" t="s">
        <v>440</v>
      </c>
      <c r="AD5" s="5"/>
      <c r="AE5" s="5"/>
      <c r="AF5" s="5"/>
      <c r="AG5" s="5"/>
      <c r="AH5" s="5"/>
      <c r="AI5" s="5"/>
      <c r="AJ5" s="5"/>
      <c r="AK5" s="5"/>
      <c r="AL5" s="5"/>
      <c r="AM5" s="33"/>
      <c r="AO5" s="4" t="s">
        <v>430</v>
      </c>
      <c r="AP5" s="50" t="s">
        <v>431</v>
      </c>
      <c r="AQ5" s="5"/>
      <c r="AR5" s="5"/>
      <c r="AS5" s="5"/>
      <c r="AT5" s="5"/>
      <c r="AU5" s="5"/>
      <c r="AV5" s="5"/>
      <c r="AW5" s="5"/>
      <c r="AX5" s="5"/>
      <c r="AY5" s="5"/>
      <c r="AZ5" s="33"/>
    </row>
    <row r="6" spans="2:52" s="1" customFormat="1" ht="8.25">
      <c r="B6" s="10" t="s">
        <v>10</v>
      </c>
      <c r="C6" s="13" t="s">
        <v>43</v>
      </c>
      <c r="D6" s="13" t="s">
        <v>12</v>
      </c>
      <c r="E6" s="13" t="s">
        <v>29</v>
      </c>
      <c r="F6" s="13" t="s">
        <v>30</v>
      </c>
      <c r="G6" s="13" t="s">
        <v>13</v>
      </c>
      <c r="H6" s="13" t="s">
        <v>44</v>
      </c>
      <c r="I6" s="13" t="s">
        <v>30</v>
      </c>
      <c r="J6" s="13" t="s">
        <v>45</v>
      </c>
      <c r="K6" s="13" t="s">
        <v>30</v>
      </c>
      <c r="L6" s="30" t="s">
        <v>46</v>
      </c>
      <c r="M6" s="14" t="s">
        <v>30</v>
      </c>
      <c r="O6" s="10" t="s">
        <v>10</v>
      </c>
      <c r="P6" s="13" t="s">
        <v>43</v>
      </c>
      <c r="Q6" s="13" t="s">
        <v>12</v>
      </c>
      <c r="R6" s="13" t="s">
        <v>29</v>
      </c>
      <c r="S6" s="13" t="s">
        <v>30</v>
      </c>
      <c r="T6" s="13" t="s">
        <v>13</v>
      </c>
      <c r="U6" s="13" t="s">
        <v>44</v>
      </c>
      <c r="V6" s="13" t="s">
        <v>30</v>
      </c>
      <c r="W6" s="13" t="s">
        <v>45</v>
      </c>
      <c r="X6" s="13" t="s">
        <v>30</v>
      </c>
      <c r="Y6" s="30" t="s">
        <v>46</v>
      </c>
      <c r="Z6" s="14" t="s">
        <v>30</v>
      </c>
      <c r="AB6" s="10" t="s">
        <v>10</v>
      </c>
      <c r="AC6" s="13" t="s">
        <v>43</v>
      </c>
      <c r="AD6" s="13" t="s">
        <v>12</v>
      </c>
      <c r="AE6" s="13" t="s">
        <v>29</v>
      </c>
      <c r="AF6" s="13" t="s">
        <v>30</v>
      </c>
      <c r="AG6" s="13" t="s">
        <v>251</v>
      </c>
      <c r="AH6" s="13" t="s">
        <v>44</v>
      </c>
      <c r="AI6" s="13" t="s">
        <v>30</v>
      </c>
      <c r="AJ6" s="13" t="s">
        <v>45</v>
      </c>
      <c r="AK6" s="13" t="s">
        <v>30</v>
      </c>
      <c r="AL6" s="30" t="s">
        <v>46</v>
      </c>
      <c r="AM6" s="14" t="s">
        <v>30</v>
      </c>
      <c r="AO6" s="10" t="s">
        <v>10</v>
      </c>
      <c r="AP6" s="13" t="s">
        <v>43</v>
      </c>
      <c r="AQ6" s="13" t="s">
        <v>12</v>
      </c>
      <c r="AR6" s="13" t="s">
        <v>29</v>
      </c>
      <c r="AS6" s="13" t="s">
        <v>30</v>
      </c>
      <c r="AT6" s="13" t="s">
        <v>251</v>
      </c>
      <c r="AU6" s="13" t="s">
        <v>44</v>
      </c>
      <c r="AV6" s="13" t="s">
        <v>30</v>
      </c>
      <c r="AW6" s="13" t="s">
        <v>45</v>
      </c>
      <c r="AX6" s="13" t="s">
        <v>30</v>
      </c>
      <c r="AY6" s="30" t="s">
        <v>46</v>
      </c>
      <c r="AZ6" s="14" t="s">
        <v>30</v>
      </c>
    </row>
    <row r="7" spans="2:52" s="3" customFormat="1" ht="15">
      <c r="B7" s="11" t="s">
        <v>184</v>
      </c>
      <c r="C7" s="59">
        <v>1</v>
      </c>
      <c r="D7" s="24">
        <v>2.13</v>
      </c>
      <c r="E7" s="24">
        <v>2.45</v>
      </c>
      <c r="F7" s="24">
        <v>10</v>
      </c>
      <c r="G7" s="24" t="s">
        <v>294</v>
      </c>
      <c r="H7" s="24" t="s">
        <v>287</v>
      </c>
      <c r="I7" s="24">
        <v>10</v>
      </c>
      <c r="J7" s="24" t="s">
        <v>297</v>
      </c>
      <c r="K7" s="24">
        <v>8</v>
      </c>
      <c r="L7" s="31" t="s">
        <v>299</v>
      </c>
      <c r="M7" s="26">
        <v>8</v>
      </c>
      <c r="O7" s="11" t="s">
        <v>171</v>
      </c>
      <c r="P7" s="59">
        <v>0</v>
      </c>
      <c r="Q7" s="24"/>
      <c r="R7" s="24"/>
      <c r="S7" s="24"/>
      <c r="T7" s="24"/>
      <c r="U7" s="24"/>
      <c r="V7" s="24"/>
      <c r="W7" s="24"/>
      <c r="X7" s="24"/>
      <c r="Y7" s="31"/>
      <c r="Z7" s="26"/>
      <c r="AB7" s="11" t="s">
        <v>171</v>
      </c>
      <c r="AC7" s="24"/>
      <c r="AD7" s="24"/>
      <c r="AE7" s="24"/>
      <c r="AF7" s="24"/>
      <c r="AG7" s="24"/>
      <c r="AH7" s="24"/>
      <c r="AI7" s="24"/>
      <c r="AJ7" s="24"/>
      <c r="AK7" s="24"/>
      <c r="AL7" s="31"/>
      <c r="AM7" s="26"/>
      <c r="AO7" s="11"/>
      <c r="AP7" s="24"/>
      <c r="AQ7" s="24"/>
      <c r="AR7" s="24"/>
      <c r="AS7" s="24"/>
      <c r="AT7" s="24"/>
      <c r="AU7" s="24"/>
      <c r="AV7" s="24"/>
      <c r="AW7" s="24"/>
      <c r="AX7" s="24"/>
      <c r="AY7" s="31"/>
      <c r="AZ7" s="26"/>
    </row>
    <row r="8" spans="2:52" s="3" customFormat="1" ht="15.75" thickBot="1">
      <c r="B8" s="12" t="s">
        <v>171</v>
      </c>
      <c r="C8" s="60">
        <v>2</v>
      </c>
      <c r="D8" s="49">
        <v>2.1</v>
      </c>
      <c r="E8" s="49">
        <v>2.7</v>
      </c>
      <c r="F8" s="27">
        <v>10</v>
      </c>
      <c r="G8" s="27" t="s">
        <v>295</v>
      </c>
      <c r="H8" s="28" t="s">
        <v>296</v>
      </c>
      <c r="I8" s="27">
        <v>6</v>
      </c>
      <c r="J8" s="27" t="s">
        <v>298</v>
      </c>
      <c r="K8" s="27">
        <v>8</v>
      </c>
      <c r="L8" s="32" t="s">
        <v>300</v>
      </c>
      <c r="M8" s="29">
        <v>10</v>
      </c>
      <c r="O8" s="12" t="s">
        <v>182</v>
      </c>
      <c r="P8" s="60">
        <v>2</v>
      </c>
      <c r="Q8" s="49"/>
      <c r="R8" s="49"/>
      <c r="S8" s="27"/>
      <c r="T8" s="27"/>
      <c r="U8" s="28"/>
      <c r="V8" s="27"/>
      <c r="W8" s="27"/>
      <c r="X8" s="27"/>
      <c r="Y8" s="32"/>
      <c r="Z8" s="29"/>
      <c r="AB8" s="12" t="s">
        <v>170</v>
      </c>
      <c r="AC8" s="27"/>
      <c r="AD8" s="49"/>
      <c r="AE8" s="49"/>
      <c r="AF8" s="27"/>
      <c r="AG8" s="27"/>
      <c r="AH8" s="28"/>
      <c r="AI8" s="27"/>
      <c r="AJ8" s="27"/>
      <c r="AK8" s="27"/>
      <c r="AL8" s="32"/>
      <c r="AM8" s="29"/>
      <c r="AO8" s="12" t="s">
        <v>176</v>
      </c>
      <c r="AP8" s="27"/>
      <c r="AQ8" s="49"/>
      <c r="AR8" s="49"/>
      <c r="AS8" s="27"/>
      <c r="AT8" s="27"/>
      <c r="AU8" s="28"/>
      <c r="AV8" s="27"/>
      <c r="AW8" s="27"/>
      <c r="AX8" s="27"/>
      <c r="AY8" s="32"/>
      <c r="AZ8" s="29"/>
    </row>
    <row r="10" ht="3.75" customHeight="1"/>
    <row r="11" ht="13.5" thickBot="1"/>
    <row r="12" spans="2:52" ht="12.75">
      <c r="B12" s="4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33"/>
      <c r="O12" s="4" t="s">
        <v>201</v>
      </c>
      <c r="P12" s="50" t="s">
        <v>202</v>
      </c>
      <c r="Q12" s="5"/>
      <c r="R12" s="5"/>
      <c r="S12" s="5"/>
      <c r="T12" s="5"/>
      <c r="U12" s="5"/>
      <c r="V12" s="5"/>
      <c r="W12" s="5"/>
      <c r="X12" s="5"/>
      <c r="Y12" s="5"/>
      <c r="Z12" s="33"/>
      <c r="AB12" s="4" t="s">
        <v>425</v>
      </c>
      <c r="AC12" s="50" t="s">
        <v>441</v>
      </c>
      <c r="AD12" s="5"/>
      <c r="AE12" s="5"/>
      <c r="AF12" s="5"/>
      <c r="AG12" s="5"/>
      <c r="AH12" s="5"/>
      <c r="AI12" s="5"/>
      <c r="AJ12" s="5"/>
      <c r="AK12" s="5"/>
      <c r="AL12" s="5"/>
      <c r="AM12" s="33"/>
      <c r="AO12" s="4" t="s">
        <v>432</v>
      </c>
      <c r="AP12" s="50" t="s">
        <v>433</v>
      </c>
      <c r="AQ12" s="5"/>
      <c r="AR12" s="5"/>
      <c r="AS12" s="5"/>
      <c r="AT12" s="5"/>
      <c r="AU12" s="5"/>
      <c r="AV12" s="5"/>
      <c r="AW12" s="5"/>
      <c r="AX12" s="5"/>
      <c r="AY12" s="5"/>
      <c r="AZ12" s="33"/>
    </row>
    <row r="13" spans="2:52" s="1" customFormat="1" ht="8.25">
      <c r="B13" s="10" t="s">
        <v>10</v>
      </c>
      <c r="C13" s="13" t="s">
        <v>43</v>
      </c>
      <c r="D13" s="13" t="s">
        <v>12</v>
      </c>
      <c r="E13" s="13" t="s">
        <v>29</v>
      </c>
      <c r="F13" s="13" t="s">
        <v>30</v>
      </c>
      <c r="G13" s="13" t="s">
        <v>13</v>
      </c>
      <c r="H13" s="13" t="s">
        <v>44</v>
      </c>
      <c r="I13" s="13" t="s">
        <v>30</v>
      </c>
      <c r="J13" s="13" t="s">
        <v>45</v>
      </c>
      <c r="K13" s="13" t="s">
        <v>30</v>
      </c>
      <c r="L13" s="30" t="s">
        <v>46</v>
      </c>
      <c r="M13" s="14" t="s">
        <v>30</v>
      </c>
      <c r="O13" s="10" t="s">
        <v>10</v>
      </c>
      <c r="P13" s="13" t="s">
        <v>43</v>
      </c>
      <c r="Q13" s="13" t="s">
        <v>12</v>
      </c>
      <c r="R13" s="13" t="s">
        <v>29</v>
      </c>
      <c r="S13" s="13" t="s">
        <v>30</v>
      </c>
      <c r="T13" s="13" t="s">
        <v>13</v>
      </c>
      <c r="U13" s="13" t="s">
        <v>44</v>
      </c>
      <c r="V13" s="13" t="s">
        <v>30</v>
      </c>
      <c r="W13" s="13" t="s">
        <v>45</v>
      </c>
      <c r="X13" s="13" t="s">
        <v>30</v>
      </c>
      <c r="Y13" s="30" t="s">
        <v>46</v>
      </c>
      <c r="Z13" s="14" t="s">
        <v>30</v>
      </c>
      <c r="AB13" s="10" t="s">
        <v>10</v>
      </c>
      <c r="AC13" s="13" t="s">
        <v>43</v>
      </c>
      <c r="AD13" s="13" t="s">
        <v>12</v>
      </c>
      <c r="AE13" s="13" t="s">
        <v>29</v>
      </c>
      <c r="AF13" s="13" t="s">
        <v>30</v>
      </c>
      <c r="AG13" s="13" t="s">
        <v>251</v>
      </c>
      <c r="AH13" s="13" t="s">
        <v>44</v>
      </c>
      <c r="AI13" s="13" t="s">
        <v>30</v>
      </c>
      <c r="AJ13" s="13" t="s">
        <v>45</v>
      </c>
      <c r="AK13" s="13" t="s">
        <v>30</v>
      </c>
      <c r="AL13" s="30" t="s">
        <v>46</v>
      </c>
      <c r="AM13" s="14" t="s">
        <v>30</v>
      </c>
      <c r="AO13" s="10" t="s">
        <v>10</v>
      </c>
      <c r="AP13" s="13" t="s">
        <v>43</v>
      </c>
      <c r="AQ13" s="13" t="s">
        <v>12</v>
      </c>
      <c r="AR13" s="13" t="s">
        <v>29</v>
      </c>
      <c r="AS13" s="13" t="s">
        <v>30</v>
      </c>
      <c r="AT13" s="13" t="s">
        <v>251</v>
      </c>
      <c r="AU13" s="13" t="s">
        <v>44</v>
      </c>
      <c r="AV13" s="13" t="s">
        <v>30</v>
      </c>
      <c r="AW13" s="13" t="s">
        <v>45</v>
      </c>
      <c r="AX13" s="13" t="s">
        <v>30</v>
      </c>
      <c r="AY13" s="30" t="s">
        <v>46</v>
      </c>
      <c r="AZ13" s="14" t="s">
        <v>30</v>
      </c>
    </row>
    <row r="14" spans="2:52" s="3" customFormat="1" ht="15">
      <c r="B14" s="11" t="s">
        <v>182</v>
      </c>
      <c r="C14" s="59">
        <v>2</v>
      </c>
      <c r="D14" s="62">
        <v>3.5</v>
      </c>
      <c r="E14" s="24">
        <v>3.85</v>
      </c>
      <c r="F14" s="24">
        <v>29</v>
      </c>
      <c r="G14" s="24" t="s">
        <v>403</v>
      </c>
      <c r="H14" s="24" t="s">
        <v>405</v>
      </c>
      <c r="I14" s="24">
        <v>29</v>
      </c>
      <c r="J14" s="24" t="s">
        <v>407</v>
      </c>
      <c r="K14" s="24">
        <v>17</v>
      </c>
      <c r="L14" s="31"/>
      <c r="M14" s="26"/>
      <c r="O14" s="11" t="s">
        <v>179</v>
      </c>
      <c r="P14" s="59">
        <v>0</v>
      </c>
      <c r="Q14" s="24">
        <v>3.28</v>
      </c>
      <c r="R14" s="24" t="s">
        <v>216</v>
      </c>
      <c r="S14" s="24">
        <v>18</v>
      </c>
      <c r="T14" s="24" t="s">
        <v>401</v>
      </c>
      <c r="U14" s="24" t="s">
        <v>398</v>
      </c>
      <c r="V14" s="24">
        <v>17</v>
      </c>
      <c r="W14" s="24" t="s">
        <v>399</v>
      </c>
      <c r="X14" s="24">
        <v>18</v>
      </c>
      <c r="Y14" s="31"/>
      <c r="Z14" s="26"/>
      <c r="AB14" s="11" t="s">
        <v>179</v>
      </c>
      <c r="AC14" s="24"/>
      <c r="AD14" s="24"/>
      <c r="AE14" s="24"/>
      <c r="AF14" s="24"/>
      <c r="AG14" s="24"/>
      <c r="AH14" s="24" t="s">
        <v>0</v>
      </c>
      <c r="AI14" s="24"/>
      <c r="AJ14" s="24"/>
      <c r="AK14" s="24"/>
      <c r="AL14" s="31"/>
      <c r="AM14" s="26"/>
      <c r="AO14" s="11" t="s">
        <v>0</v>
      </c>
      <c r="AP14" s="24"/>
      <c r="AQ14" s="24"/>
      <c r="AR14" s="24"/>
      <c r="AS14" s="24"/>
      <c r="AT14" s="24"/>
      <c r="AU14" s="24" t="s">
        <v>0</v>
      </c>
      <c r="AV14" s="24"/>
      <c r="AW14" s="24"/>
      <c r="AX14" s="24"/>
      <c r="AY14" s="31"/>
      <c r="AZ14" s="26"/>
    </row>
    <row r="15" spans="2:52" s="3" customFormat="1" ht="15.75" thickBot="1">
      <c r="B15" s="12" t="s">
        <v>282</v>
      </c>
      <c r="C15" s="60">
        <v>0</v>
      </c>
      <c r="D15" s="49">
        <v>2.55</v>
      </c>
      <c r="E15" s="49" t="s">
        <v>216</v>
      </c>
      <c r="F15" s="27">
        <v>11</v>
      </c>
      <c r="G15" s="27" t="s">
        <v>404</v>
      </c>
      <c r="H15" s="28" t="s">
        <v>406</v>
      </c>
      <c r="I15" s="27">
        <v>11</v>
      </c>
      <c r="J15" s="27" t="s">
        <v>408</v>
      </c>
      <c r="K15" s="27">
        <v>9</v>
      </c>
      <c r="L15" s="32"/>
      <c r="M15" s="29"/>
      <c r="O15" s="12" t="s">
        <v>176</v>
      </c>
      <c r="P15" s="60">
        <v>2</v>
      </c>
      <c r="Q15" s="49">
        <v>7.14</v>
      </c>
      <c r="R15" s="49">
        <v>7.69</v>
      </c>
      <c r="S15" s="27">
        <v>44</v>
      </c>
      <c r="T15" s="27" t="s">
        <v>402</v>
      </c>
      <c r="U15" s="28" t="s">
        <v>397</v>
      </c>
      <c r="V15" s="27">
        <v>44</v>
      </c>
      <c r="W15" s="27" t="s">
        <v>400</v>
      </c>
      <c r="X15" s="27">
        <v>17</v>
      </c>
      <c r="Y15" s="32"/>
      <c r="Z15" s="29"/>
      <c r="AB15" s="12"/>
      <c r="AC15" s="27"/>
      <c r="AD15" s="28"/>
      <c r="AE15" s="27"/>
      <c r="AF15" s="27"/>
      <c r="AG15" s="27"/>
      <c r="AH15" s="28"/>
      <c r="AI15" s="27"/>
      <c r="AJ15" s="27"/>
      <c r="AK15" s="27"/>
      <c r="AL15" s="32"/>
      <c r="AM15" s="29"/>
      <c r="AO15" s="12" t="s">
        <v>0</v>
      </c>
      <c r="AP15" s="27"/>
      <c r="AQ15" s="28"/>
      <c r="AR15" s="27"/>
      <c r="AS15" s="27"/>
      <c r="AT15" s="27"/>
      <c r="AU15" s="28"/>
      <c r="AV15" s="27"/>
      <c r="AW15" s="27"/>
      <c r="AX15" s="27"/>
      <c r="AY15" s="32"/>
      <c r="AZ15" s="29"/>
    </row>
    <row r="16" spans="20:52" ht="15">
      <c r="T16" s="2" t="s">
        <v>0</v>
      </c>
      <c r="AO16" s="8"/>
      <c r="AP16" s="79"/>
      <c r="AQ16" s="84"/>
      <c r="AR16" s="79"/>
      <c r="AS16" s="79"/>
      <c r="AT16" s="79"/>
      <c r="AU16" s="84"/>
      <c r="AV16" s="79"/>
      <c r="AW16" s="79"/>
      <c r="AX16" s="79"/>
      <c r="AY16" s="79"/>
      <c r="AZ16" s="79"/>
    </row>
    <row r="17" spans="41:52" ht="3.75" customHeight="1">
      <c r="AO17" s="8"/>
      <c r="AP17" s="79"/>
      <c r="AQ17" s="84"/>
      <c r="AR17" s="79"/>
      <c r="AS17" s="79"/>
      <c r="AT17" s="79"/>
      <c r="AU17" s="84"/>
      <c r="AV17" s="79"/>
      <c r="AW17" s="79"/>
      <c r="AX17" s="79"/>
      <c r="AY17" s="79"/>
      <c r="AZ17" s="79"/>
    </row>
    <row r="18" spans="41:52" ht="15.75" thickBot="1">
      <c r="AO18" s="8"/>
      <c r="AP18" s="79"/>
      <c r="AQ18" s="84"/>
      <c r="AR18" s="79"/>
      <c r="AS18" s="79"/>
      <c r="AT18" s="79"/>
      <c r="AU18" s="84"/>
      <c r="AV18" s="79"/>
      <c r="AW18" s="79"/>
      <c r="AX18" s="79"/>
      <c r="AY18" s="79"/>
      <c r="AZ18" s="79"/>
    </row>
    <row r="19" spans="2:52" ht="15">
      <c r="B19" s="4" t="s">
        <v>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33"/>
      <c r="O19" s="4" t="s">
        <v>203</v>
      </c>
      <c r="P19" s="50" t="s">
        <v>204</v>
      </c>
      <c r="Q19" s="5"/>
      <c r="R19" s="5"/>
      <c r="S19" s="5"/>
      <c r="T19" s="5"/>
      <c r="U19" s="5"/>
      <c r="V19" s="5"/>
      <c r="W19" s="5"/>
      <c r="X19" s="5"/>
      <c r="Y19" s="5"/>
      <c r="Z19" s="33"/>
      <c r="AB19" s="4" t="s">
        <v>426</v>
      </c>
      <c r="AC19" s="50" t="s">
        <v>442</v>
      </c>
      <c r="AD19" s="5"/>
      <c r="AE19" s="5"/>
      <c r="AF19" s="5"/>
      <c r="AG19" s="5"/>
      <c r="AH19" s="5"/>
      <c r="AI19" s="5"/>
      <c r="AJ19" s="5"/>
      <c r="AK19" s="5"/>
      <c r="AL19" s="5"/>
      <c r="AM19" s="33"/>
      <c r="AO19" s="8"/>
      <c r="AP19" s="79"/>
      <c r="AQ19" s="84"/>
      <c r="AR19" s="79"/>
      <c r="AS19" s="79"/>
      <c r="AT19" s="79"/>
      <c r="AU19" s="84"/>
      <c r="AV19" s="79"/>
      <c r="AW19" s="79"/>
      <c r="AX19" s="79"/>
      <c r="AY19" s="79"/>
      <c r="AZ19" s="79"/>
    </row>
    <row r="20" spans="2:52" s="1" customFormat="1" ht="8.25" customHeight="1">
      <c r="B20" s="10" t="s">
        <v>10</v>
      </c>
      <c r="C20" s="13" t="s">
        <v>43</v>
      </c>
      <c r="D20" s="13" t="s">
        <v>12</v>
      </c>
      <c r="E20" s="13" t="s">
        <v>29</v>
      </c>
      <c r="F20" s="13" t="s">
        <v>30</v>
      </c>
      <c r="G20" s="13" t="s">
        <v>13</v>
      </c>
      <c r="H20" s="13" t="s">
        <v>44</v>
      </c>
      <c r="I20" s="13" t="s">
        <v>30</v>
      </c>
      <c r="J20" s="13" t="s">
        <v>45</v>
      </c>
      <c r="K20" s="13" t="s">
        <v>30</v>
      </c>
      <c r="L20" s="30" t="s">
        <v>46</v>
      </c>
      <c r="M20" s="14" t="s">
        <v>30</v>
      </c>
      <c r="O20" s="10" t="s">
        <v>10</v>
      </c>
      <c r="P20" s="13" t="s">
        <v>43</v>
      </c>
      <c r="Q20" s="13" t="s">
        <v>12</v>
      </c>
      <c r="R20" s="13" t="s">
        <v>29</v>
      </c>
      <c r="S20" s="13" t="s">
        <v>30</v>
      </c>
      <c r="T20" s="13" t="s">
        <v>13</v>
      </c>
      <c r="U20" s="13" t="s">
        <v>44</v>
      </c>
      <c r="V20" s="13" t="s">
        <v>30</v>
      </c>
      <c r="W20" s="13" t="s">
        <v>45</v>
      </c>
      <c r="X20" s="13" t="s">
        <v>30</v>
      </c>
      <c r="Y20" s="30" t="s">
        <v>46</v>
      </c>
      <c r="Z20" s="14" t="s">
        <v>30</v>
      </c>
      <c r="AB20" s="10" t="s">
        <v>10</v>
      </c>
      <c r="AC20" s="13" t="s">
        <v>43</v>
      </c>
      <c r="AD20" s="13" t="s">
        <v>12</v>
      </c>
      <c r="AE20" s="13" t="s">
        <v>29</v>
      </c>
      <c r="AF20" s="13" t="s">
        <v>30</v>
      </c>
      <c r="AG20" s="13" t="s">
        <v>251</v>
      </c>
      <c r="AH20" s="13" t="s">
        <v>44</v>
      </c>
      <c r="AI20" s="13" t="s">
        <v>30</v>
      </c>
      <c r="AJ20" s="13" t="s">
        <v>45</v>
      </c>
      <c r="AK20" s="13" t="s">
        <v>30</v>
      </c>
      <c r="AL20" s="30" t="s">
        <v>46</v>
      </c>
      <c r="AM20" s="14" t="s">
        <v>30</v>
      </c>
      <c r="AO20" s="8"/>
      <c r="AP20" s="79"/>
      <c r="AQ20" s="84"/>
      <c r="AR20" s="79"/>
      <c r="AS20" s="79"/>
      <c r="AT20" s="79"/>
      <c r="AU20" s="84"/>
      <c r="AV20" s="79"/>
      <c r="AW20" s="79"/>
      <c r="AX20" s="79"/>
      <c r="AY20" s="79"/>
      <c r="AZ20" s="79"/>
    </row>
    <row r="21" spans="2:52" s="3" customFormat="1" ht="15">
      <c r="B21" s="11" t="s">
        <v>179</v>
      </c>
      <c r="C21" s="59">
        <v>2</v>
      </c>
      <c r="D21" s="15"/>
      <c r="E21" s="15"/>
      <c r="F21" s="15"/>
      <c r="G21" s="15"/>
      <c r="H21" s="15"/>
      <c r="I21" s="15"/>
      <c r="J21" s="15"/>
      <c r="K21" s="24"/>
      <c r="L21" s="31"/>
      <c r="M21" s="26"/>
      <c r="O21" s="11" t="s">
        <v>186</v>
      </c>
      <c r="P21" s="15"/>
      <c r="Q21" s="15"/>
      <c r="R21" s="15"/>
      <c r="S21" s="15"/>
      <c r="T21" s="15"/>
      <c r="U21" s="15"/>
      <c r="V21" s="15"/>
      <c r="W21" s="15"/>
      <c r="X21" s="24"/>
      <c r="Y21" s="31"/>
      <c r="Z21" s="26"/>
      <c r="AB21" s="11" t="s">
        <v>0</v>
      </c>
      <c r="AC21" s="59"/>
      <c r="AD21" s="62"/>
      <c r="AE21" s="62"/>
      <c r="AF21" s="24"/>
      <c r="AG21" s="24"/>
      <c r="AH21" s="24"/>
      <c r="AI21" s="24"/>
      <c r="AJ21" s="24"/>
      <c r="AK21" s="24"/>
      <c r="AL21" s="31"/>
      <c r="AM21" s="26"/>
      <c r="AO21" s="8"/>
      <c r="AP21" s="79"/>
      <c r="AQ21" s="84"/>
      <c r="AR21" s="79"/>
      <c r="AS21" s="79"/>
      <c r="AT21" s="79"/>
      <c r="AU21" s="84"/>
      <c r="AV21" s="79"/>
      <c r="AW21" s="79"/>
      <c r="AX21" s="79"/>
      <c r="AY21" s="79"/>
      <c r="AZ21" s="79"/>
    </row>
    <row r="22" spans="2:52" s="3" customFormat="1" ht="18.75" thickBot="1">
      <c r="B22" s="12" t="s">
        <v>47</v>
      </c>
      <c r="C22" s="60">
        <v>0</v>
      </c>
      <c r="D22" s="18"/>
      <c r="E22" s="18"/>
      <c r="F22" s="18"/>
      <c r="G22" s="18"/>
      <c r="H22" s="19"/>
      <c r="I22" s="18"/>
      <c r="J22" s="18"/>
      <c r="K22" s="27"/>
      <c r="L22" s="32"/>
      <c r="M22" s="29"/>
      <c r="O22" s="12" t="s">
        <v>187</v>
      </c>
      <c r="P22" s="18"/>
      <c r="Q22" s="18"/>
      <c r="R22" s="18"/>
      <c r="S22" s="18"/>
      <c r="T22" s="18"/>
      <c r="U22" s="19"/>
      <c r="V22" s="18"/>
      <c r="W22" s="18"/>
      <c r="X22" s="27"/>
      <c r="Y22" s="32"/>
      <c r="Z22" s="29"/>
      <c r="AB22" s="12" t="s">
        <v>0</v>
      </c>
      <c r="AC22" s="60"/>
      <c r="AD22" s="49"/>
      <c r="AE22" s="27"/>
      <c r="AF22" s="27"/>
      <c r="AG22" s="27"/>
      <c r="AH22" s="28"/>
      <c r="AI22" s="27"/>
      <c r="AJ22" s="27"/>
      <c r="AK22" s="27"/>
      <c r="AL22" s="32"/>
      <c r="AM22" s="29"/>
      <c r="AO22" s="8"/>
      <c r="AP22" s="79"/>
      <c r="AQ22" s="84"/>
      <c r="AR22" s="79"/>
      <c r="AS22" s="79"/>
      <c r="AT22" s="79"/>
      <c r="AU22" s="84"/>
      <c r="AV22" s="79"/>
      <c r="AW22" s="79"/>
      <c r="AX22" s="79"/>
      <c r="AY22" s="79"/>
      <c r="AZ22" s="85" t="s">
        <v>434</v>
      </c>
    </row>
    <row r="23" ht="12.75">
      <c r="AD23" s="2" t="s">
        <v>0</v>
      </c>
    </row>
    <row r="24" ht="3.75" customHeight="1"/>
    <row r="25" ht="13.5" thickBot="1"/>
    <row r="26" spans="2:52" ht="12.75">
      <c r="B26" s="4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33"/>
      <c r="O26" s="4" t="s">
        <v>205</v>
      </c>
      <c r="P26" s="50" t="s">
        <v>206</v>
      </c>
      <c r="Q26" s="5"/>
      <c r="R26" s="5"/>
      <c r="S26" s="5"/>
      <c r="T26" s="5"/>
      <c r="U26" s="5"/>
      <c r="V26" s="5"/>
      <c r="W26" s="5"/>
      <c r="X26" s="5"/>
      <c r="Y26" s="5"/>
      <c r="Z26" s="33"/>
      <c r="AB26" s="4" t="s">
        <v>427</v>
      </c>
      <c r="AC26" s="50" t="s">
        <v>443</v>
      </c>
      <c r="AD26" s="5"/>
      <c r="AE26" s="5"/>
      <c r="AF26" s="5"/>
      <c r="AG26" s="5"/>
      <c r="AH26" s="5"/>
      <c r="AI26" s="5"/>
      <c r="AJ26" s="5"/>
      <c r="AK26" s="5"/>
      <c r="AL26" s="5"/>
      <c r="AM26" s="33"/>
      <c r="AO26" s="4" t="s">
        <v>435</v>
      </c>
      <c r="AP26" s="50" t="s">
        <v>436</v>
      </c>
      <c r="AQ26" s="5"/>
      <c r="AR26" s="5"/>
      <c r="AS26" s="5"/>
      <c r="AT26" s="5"/>
      <c r="AU26" s="5"/>
      <c r="AV26" s="5"/>
      <c r="AW26" s="5"/>
      <c r="AX26" s="5"/>
      <c r="AY26" s="5"/>
      <c r="AZ26" s="33"/>
    </row>
    <row r="27" spans="2:52" s="1" customFormat="1" ht="8.25">
      <c r="B27" s="10" t="s">
        <v>10</v>
      </c>
      <c r="C27" s="13" t="s">
        <v>43</v>
      </c>
      <c r="D27" s="13" t="s">
        <v>12</v>
      </c>
      <c r="E27" s="13" t="s">
        <v>29</v>
      </c>
      <c r="F27" s="13" t="s">
        <v>30</v>
      </c>
      <c r="G27" s="13" t="s">
        <v>13</v>
      </c>
      <c r="H27" s="13" t="s">
        <v>44</v>
      </c>
      <c r="I27" s="13" t="s">
        <v>30</v>
      </c>
      <c r="J27" s="13" t="s">
        <v>45</v>
      </c>
      <c r="K27" s="13" t="s">
        <v>30</v>
      </c>
      <c r="L27" s="30" t="s">
        <v>46</v>
      </c>
      <c r="M27" s="14" t="s">
        <v>30</v>
      </c>
      <c r="O27" s="10" t="s">
        <v>10</v>
      </c>
      <c r="P27" s="13" t="s">
        <v>43</v>
      </c>
      <c r="Q27" s="13" t="s">
        <v>12</v>
      </c>
      <c r="R27" s="13" t="s">
        <v>29</v>
      </c>
      <c r="S27" s="13" t="s">
        <v>30</v>
      </c>
      <c r="T27" s="13" t="s">
        <v>13</v>
      </c>
      <c r="U27" s="13" t="s">
        <v>44</v>
      </c>
      <c r="V27" s="13" t="s">
        <v>30</v>
      </c>
      <c r="W27" s="13" t="s">
        <v>45</v>
      </c>
      <c r="X27" s="13" t="s">
        <v>30</v>
      </c>
      <c r="Y27" s="30" t="s">
        <v>46</v>
      </c>
      <c r="Z27" s="14" t="s">
        <v>30</v>
      </c>
      <c r="AB27" s="10" t="s">
        <v>10</v>
      </c>
      <c r="AC27" s="13" t="s">
        <v>43</v>
      </c>
      <c r="AD27" s="13" t="s">
        <v>12</v>
      </c>
      <c r="AE27" s="13" t="s">
        <v>29</v>
      </c>
      <c r="AF27" s="13" t="s">
        <v>30</v>
      </c>
      <c r="AG27" s="13" t="s">
        <v>251</v>
      </c>
      <c r="AH27" s="13" t="s">
        <v>44</v>
      </c>
      <c r="AI27" s="13" t="s">
        <v>30</v>
      </c>
      <c r="AJ27" s="13" t="s">
        <v>45</v>
      </c>
      <c r="AK27" s="13" t="s">
        <v>30</v>
      </c>
      <c r="AL27" s="30" t="s">
        <v>46</v>
      </c>
      <c r="AM27" s="14" t="s">
        <v>30</v>
      </c>
      <c r="AO27" s="10" t="s">
        <v>10</v>
      </c>
      <c r="AP27" s="13" t="s">
        <v>43</v>
      </c>
      <c r="AQ27" s="13" t="s">
        <v>12</v>
      </c>
      <c r="AR27" s="13" t="s">
        <v>29</v>
      </c>
      <c r="AS27" s="13" t="s">
        <v>30</v>
      </c>
      <c r="AT27" s="13" t="s">
        <v>251</v>
      </c>
      <c r="AU27" s="13" t="s">
        <v>44</v>
      </c>
      <c r="AV27" s="13" t="s">
        <v>30</v>
      </c>
      <c r="AW27" s="13" t="s">
        <v>45</v>
      </c>
      <c r="AX27" s="13" t="s">
        <v>30</v>
      </c>
      <c r="AY27" s="30" t="s">
        <v>46</v>
      </c>
      <c r="AZ27" s="14" t="s">
        <v>30</v>
      </c>
    </row>
    <row r="28" spans="2:52" s="3" customFormat="1" ht="15">
      <c r="B28" s="11" t="s">
        <v>176</v>
      </c>
      <c r="C28" s="59">
        <v>2</v>
      </c>
      <c r="D28" s="24">
        <v>5.19</v>
      </c>
      <c r="E28" s="24">
        <v>6.25</v>
      </c>
      <c r="F28" s="24">
        <v>19</v>
      </c>
      <c r="G28" s="24" t="s">
        <v>364</v>
      </c>
      <c r="H28" s="24" t="s">
        <v>360</v>
      </c>
      <c r="I28" s="24">
        <v>14</v>
      </c>
      <c r="J28" s="24" t="s">
        <v>362</v>
      </c>
      <c r="K28" s="24">
        <v>19</v>
      </c>
      <c r="L28" s="31"/>
      <c r="M28" s="26"/>
      <c r="O28" s="11" t="s">
        <v>178</v>
      </c>
      <c r="P28" s="15"/>
      <c r="Q28" s="15"/>
      <c r="R28" s="15"/>
      <c r="S28" s="15"/>
      <c r="T28" s="15"/>
      <c r="U28" s="15"/>
      <c r="V28" s="15"/>
      <c r="W28" s="15"/>
      <c r="X28" s="24"/>
      <c r="Y28" s="31"/>
      <c r="Z28" s="26"/>
      <c r="AB28" s="11" t="s">
        <v>0</v>
      </c>
      <c r="AC28" s="59"/>
      <c r="AD28" s="62"/>
      <c r="AE28" s="62"/>
      <c r="AF28" s="24"/>
      <c r="AG28" s="24"/>
      <c r="AH28" s="24"/>
      <c r="AI28" s="24"/>
      <c r="AJ28" s="24"/>
      <c r="AK28" s="24"/>
      <c r="AL28" s="31"/>
      <c r="AM28" s="26"/>
      <c r="AO28" s="11"/>
      <c r="AP28" s="59"/>
      <c r="AQ28" s="62"/>
      <c r="AR28" s="62"/>
      <c r="AS28" s="24"/>
      <c r="AT28" s="24"/>
      <c r="AU28" s="24"/>
      <c r="AV28" s="24"/>
      <c r="AW28" s="24"/>
      <c r="AX28" s="24"/>
      <c r="AY28" s="31"/>
      <c r="AZ28" s="26"/>
    </row>
    <row r="29" spans="2:52" s="3" customFormat="1" ht="15.75" thickBot="1">
      <c r="B29" s="12" t="s">
        <v>170</v>
      </c>
      <c r="C29" s="60">
        <v>0</v>
      </c>
      <c r="D29" s="49">
        <v>1.111</v>
      </c>
      <c r="E29" s="49" t="s">
        <v>216</v>
      </c>
      <c r="F29" s="27">
        <v>6</v>
      </c>
      <c r="G29" s="27" t="s">
        <v>365</v>
      </c>
      <c r="H29" s="28" t="s">
        <v>361</v>
      </c>
      <c r="I29" s="27">
        <v>6</v>
      </c>
      <c r="J29" s="27" t="s">
        <v>363</v>
      </c>
      <c r="K29" s="27">
        <v>4</v>
      </c>
      <c r="L29" s="32"/>
      <c r="M29" s="29"/>
      <c r="O29" s="12" t="s">
        <v>183</v>
      </c>
      <c r="P29" s="18"/>
      <c r="Q29" s="18"/>
      <c r="R29" s="18"/>
      <c r="S29" s="18"/>
      <c r="T29" s="18"/>
      <c r="U29" s="19"/>
      <c r="V29" s="18"/>
      <c r="W29" s="18"/>
      <c r="X29" s="27"/>
      <c r="Y29" s="32"/>
      <c r="Z29" s="29"/>
      <c r="AB29" s="12" t="s">
        <v>173</v>
      </c>
      <c r="AC29" s="60"/>
      <c r="AD29" s="49"/>
      <c r="AE29" s="27"/>
      <c r="AF29" s="27"/>
      <c r="AG29" s="27"/>
      <c r="AH29" s="28"/>
      <c r="AI29" s="27"/>
      <c r="AJ29" s="27"/>
      <c r="AK29" s="27"/>
      <c r="AL29" s="32"/>
      <c r="AM29" s="29"/>
      <c r="AO29" s="12"/>
      <c r="AP29" s="60"/>
      <c r="AQ29" s="49"/>
      <c r="AR29" s="27"/>
      <c r="AS29" s="27"/>
      <c r="AT29" s="27"/>
      <c r="AU29" s="28"/>
      <c r="AV29" s="27"/>
      <c r="AW29" s="27"/>
      <c r="AX29" s="27"/>
      <c r="AY29" s="32"/>
      <c r="AZ29" s="29"/>
    </row>
    <row r="30" spans="2:52" s="3" customFormat="1" ht="15">
      <c r="B30" s="8"/>
      <c r="C30" s="7"/>
      <c r="D30" s="7"/>
      <c r="E30" s="7"/>
      <c r="F30" s="7"/>
      <c r="G30" s="7" t="s">
        <v>0</v>
      </c>
      <c r="H30" s="9"/>
      <c r="I30" s="7"/>
      <c r="J30" s="7"/>
      <c r="K30" s="7"/>
      <c r="L30" s="7"/>
      <c r="M30" s="7"/>
      <c r="O30" s="8"/>
      <c r="P30" s="7"/>
      <c r="Q30" s="7"/>
      <c r="R30" s="7"/>
      <c r="S30" s="7"/>
      <c r="T30" s="7"/>
      <c r="U30" s="9"/>
      <c r="V30" s="7"/>
      <c r="W30" s="7"/>
      <c r="X30" s="7"/>
      <c r="Y30" s="7"/>
      <c r="Z30" s="7"/>
      <c r="AB30" s="8"/>
      <c r="AC30" s="7"/>
      <c r="AD30" s="61" t="s">
        <v>0</v>
      </c>
      <c r="AE30" s="7"/>
      <c r="AF30" s="7"/>
      <c r="AG30" s="7"/>
      <c r="AH30" s="9"/>
      <c r="AI30" s="7"/>
      <c r="AJ30" s="7"/>
      <c r="AK30" s="7"/>
      <c r="AL30" s="7"/>
      <c r="AM30" s="7"/>
      <c r="AO30"/>
      <c r="AP30" s="2"/>
      <c r="AQ30" s="2" t="s">
        <v>0</v>
      </c>
      <c r="AR30" s="2"/>
      <c r="AS30" s="2"/>
      <c r="AT30" s="2"/>
      <c r="AU30" s="2"/>
      <c r="AV30" s="2"/>
      <c r="AW30" s="2"/>
      <c r="AX30" s="2"/>
      <c r="AY30" s="2"/>
      <c r="AZ30" s="2"/>
    </row>
    <row r="31" ht="3.75" customHeight="1"/>
    <row r="32" ht="13.5" thickBot="1"/>
    <row r="33" spans="2:52" ht="12.75">
      <c r="B33" s="4" t="s">
        <v>22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33"/>
      <c r="O33" s="4" t="s">
        <v>207</v>
      </c>
      <c r="P33" s="50" t="s">
        <v>208</v>
      </c>
      <c r="Q33" s="5"/>
      <c r="R33" s="5"/>
      <c r="S33" s="5"/>
      <c r="T33" s="5"/>
      <c r="U33" s="5"/>
      <c r="V33" s="5"/>
      <c r="W33" s="5"/>
      <c r="X33" s="5"/>
      <c r="Y33" s="5"/>
      <c r="Z33" s="33"/>
      <c r="AB33" s="80"/>
      <c r="AC33" s="81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O33" s="4" t="s">
        <v>437</v>
      </c>
      <c r="AP33" s="50" t="s">
        <v>438</v>
      </c>
      <c r="AQ33" s="5"/>
      <c r="AR33" s="5"/>
      <c r="AS33" s="5"/>
      <c r="AT33" s="5"/>
      <c r="AU33" s="5"/>
      <c r="AV33" s="5"/>
      <c r="AW33" s="5"/>
      <c r="AX33" s="5"/>
      <c r="AY33" s="5"/>
      <c r="AZ33" s="33"/>
    </row>
    <row r="34" spans="2:52" s="1" customFormat="1" ht="8.25">
      <c r="B34" s="10" t="s">
        <v>10</v>
      </c>
      <c r="C34" s="13" t="s">
        <v>43</v>
      </c>
      <c r="D34" s="13" t="s">
        <v>12</v>
      </c>
      <c r="E34" s="13" t="s">
        <v>29</v>
      </c>
      <c r="F34" s="13" t="s">
        <v>30</v>
      </c>
      <c r="G34" s="13" t="s">
        <v>13</v>
      </c>
      <c r="H34" s="13" t="s">
        <v>44</v>
      </c>
      <c r="I34" s="13" t="s">
        <v>30</v>
      </c>
      <c r="J34" s="13" t="s">
        <v>45</v>
      </c>
      <c r="K34" s="13" t="s">
        <v>30</v>
      </c>
      <c r="L34" s="30" t="s">
        <v>46</v>
      </c>
      <c r="M34" s="14" t="s">
        <v>30</v>
      </c>
      <c r="O34" s="10" t="s">
        <v>10</v>
      </c>
      <c r="P34" s="13" t="s">
        <v>43</v>
      </c>
      <c r="Q34" s="13" t="s">
        <v>12</v>
      </c>
      <c r="R34" s="13" t="s">
        <v>29</v>
      </c>
      <c r="S34" s="13" t="s">
        <v>30</v>
      </c>
      <c r="T34" s="13" t="s">
        <v>13</v>
      </c>
      <c r="U34" s="13" t="s">
        <v>44</v>
      </c>
      <c r="V34" s="13" t="s">
        <v>30</v>
      </c>
      <c r="W34" s="13" t="s">
        <v>45</v>
      </c>
      <c r="X34" s="13" t="s">
        <v>30</v>
      </c>
      <c r="Y34" s="30" t="s">
        <v>46</v>
      </c>
      <c r="Z34" s="14" t="s">
        <v>30</v>
      </c>
      <c r="AB34" s="82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O34" s="10" t="s">
        <v>10</v>
      </c>
      <c r="AP34" s="13" t="s">
        <v>43</v>
      </c>
      <c r="AQ34" s="13" t="s">
        <v>12</v>
      </c>
      <c r="AR34" s="13" t="s">
        <v>29</v>
      </c>
      <c r="AS34" s="13" t="s">
        <v>30</v>
      </c>
      <c r="AT34" s="13" t="s">
        <v>251</v>
      </c>
      <c r="AU34" s="13" t="s">
        <v>44</v>
      </c>
      <c r="AV34" s="13" t="s">
        <v>30</v>
      </c>
      <c r="AW34" s="13" t="s">
        <v>45</v>
      </c>
      <c r="AX34" s="13" t="s">
        <v>30</v>
      </c>
      <c r="AY34" s="30" t="s">
        <v>46</v>
      </c>
      <c r="AZ34" s="14" t="s">
        <v>30</v>
      </c>
    </row>
    <row r="35" spans="2:52" s="3" customFormat="1" ht="15">
      <c r="B35" s="11" t="s">
        <v>186</v>
      </c>
      <c r="C35" s="59">
        <v>2</v>
      </c>
      <c r="D35" s="15"/>
      <c r="E35" s="15"/>
      <c r="F35" s="15"/>
      <c r="G35" s="15"/>
      <c r="H35" s="15"/>
      <c r="I35" s="15"/>
      <c r="J35" s="15"/>
      <c r="K35" s="24"/>
      <c r="L35" s="31"/>
      <c r="M35" s="26"/>
      <c r="O35" s="11" t="s">
        <v>184</v>
      </c>
      <c r="P35" s="15"/>
      <c r="Q35" s="15"/>
      <c r="R35" s="15"/>
      <c r="S35" s="15"/>
      <c r="T35" s="15"/>
      <c r="U35" s="15"/>
      <c r="V35" s="15"/>
      <c r="W35" s="15"/>
      <c r="X35" s="24"/>
      <c r="Y35" s="31"/>
      <c r="Z35" s="26"/>
      <c r="AB35" s="8"/>
      <c r="AC35" s="7"/>
      <c r="AD35" s="7"/>
      <c r="AE35" s="7"/>
      <c r="AF35" s="7"/>
      <c r="AG35" s="7"/>
      <c r="AH35" s="7"/>
      <c r="AI35" s="7"/>
      <c r="AJ35" s="7"/>
      <c r="AK35" s="79"/>
      <c r="AL35" s="79"/>
      <c r="AM35" s="79"/>
      <c r="AO35" s="11"/>
      <c r="AP35" s="59"/>
      <c r="AQ35" s="62"/>
      <c r="AR35" s="62"/>
      <c r="AS35" s="24"/>
      <c r="AT35" s="24"/>
      <c r="AU35" s="24"/>
      <c r="AV35" s="24"/>
      <c r="AW35" s="24"/>
      <c r="AX35" s="24"/>
      <c r="AY35" s="31"/>
      <c r="AZ35" s="26"/>
    </row>
    <row r="36" spans="2:52" s="3" customFormat="1" ht="15.75" thickBot="1">
      <c r="B36" s="12" t="s">
        <v>47</v>
      </c>
      <c r="C36" s="60">
        <v>0</v>
      </c>
      <c r="D36" s="18"/>
      <c r="E36" s="18"/>
      <c r="F36" s="18"/>
      <c r="G36" s="18"/>
      <c r="H36" s="19"/>
      <c r="I36" s="18"/>
      <c r="J36" s="18"/>
      <c r="K36" s="27"/>
      <c r="L36" s="32"/>
      <c r="M36" s="29"/>
      <c r="O36" s="12" t="s">
        <v>282</v>
      </c>
      <c r="P36" s="18"/>
      <c r="Q36" s="18"/>
      <c r="R36" s="18"/>
      <c r="S36" s="18"/>
      <c r="T36" s="18"/>
      <c r="U36" s="19"/>
      <c r="V36" s="18"/>
      <c r="W36" s="18"/>
      <c r="X36" s="27"/>
      <c r="Y36" s="32"/>
      <c r="Z36" s="29"/>
      <c r="AB36" s="8"/>
      <c r="AC36" s="7"/>
      <c r="AD36" s="7"/>
      <c r="AE36" s="7"/>
      <c r="AF36" s="7"/>
      <c r="AG36" s="7"/>
      <c r="AH36" s="9"/>
      <c r="AI36" s="7"/>
      <c r="AJ36" s="7"/>
      <c r="AK36" s="79"/>
      <c r="AL36" s="79"/>
      <c r="AM36" s="79"/>
      <c r="AO36" s="12"/>
      <c r="AP36" s="60"/>
      <c r="AQ36" s="49"/>
      <c r="AR36" s="27"/>
      <c r="AS36" s="27"/>
      <c r="AT36" s="27"/>
      <c r="AU36" s="28"/>
      <c r="AV36" s="27"/>
      <c r="AW36" s="27"/>
      <c r="AX36" s="27"/>
      <c r="AY36" s="32"/>
      <c r="AZ36" s="29"/>
    </row>
    <row r="37" spans="2:52" s="3" customFormat="1" ht="15">
      <c r="B37" s="8"/>
      <c r="C37" s="7"/>
      <c r="D37" s="7"/>
      <c r="E37" s="7"/>
      <c r="F37" s="7"/>
      <c r="G37" s="7"/>
      <c r="H37" s="9"/>
      <c r="I37" s="7"/>
      <c r="J37" s="7"/>
      <c r="K37" s="7"/>
      <c r="L37" s="7"/>
      <c r="M37" s="7"/>
      <c r="O37" s="8"/>
      <c r="P37" s="7"/>
      <c r="Q37" s="7"/>
      <c r="R37" s="7"/>
      <c r="S37" s="7"/>
      <c r="T37" s="7"/>
      <c r="U37" s="9"/>
      <c r="V37" s="7"/>
      <c r="W37" s="7"/>
      <c r="X37" s="7"/>
      <c r="Y37" s="7"/>
      <c r="Z37" s="7"/>
      <c r="AB37" s="8"/>
      <c r="AC37" s="7"/>
      <c r="AD37" s="7"/>
      <c r="AE37" s="7"/>
      <c r="AF37" s="7"/>
      <c r="AG37" s="7"/>
      <c r="AH37" s="9"/>
      <c r="AI37" s="7"/>
      <c r="AJ37" s="7"/>
      <c r="AK37" s="7"/>
      <c r="AL37" s="7"/>
      <c r="AM37" s="7"/>
      <c r="AO37" s="8"/>
      <c r="AP37" s="7"/>
      <c r="AQ37" s="61" t="s">
        <v>0</v>
      </c>
      <c r="AR37" s="7"/>
      <c r="AS37" s="7"/>
      <c r="AT37" s="7"/>
      <c r="AU37" s="9"/>
      <c r="AV37" s="7"/>
      <c r="AW37" s="7"/>
      <c r="AX37" s="7"/>
      <c r="AY37" s="7"/>
      <c r="AZ37" s="7"/>
    </row>
    <row r="38" spans="28:39" ht="3.75" customHeight="1">
      <c r="AB38" s="83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</row>
    <row r="39" spans="28:39" ht="13.5" thickBot="1">
      <c r="AB39" s="83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</row>
    <row r="40" spans="2:52" ht="12.75">
      <c r="B40" s="4" t="s">
        <v>23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33"/>
      <c r="O40" s="4" t="s">
        <v>209</v>
      </c>
      <c r="P40" s="50" t="s">
        <v>210</v>
      </c>
      <c r="Q40" s="5"/>
      <c r="R40" s="5"/>
      <c r="S40" s="5"/>
      <c r="T40" s="5"/>
      <c r="U40" s="5"/>
      <c r="V40" s="5"/>
      <c r="W40" s="5"/>
      <c r="X40" s="5"/>
      <c r="Y40" s="5"/>
      <c r="Z40" s="33"/>
      <c r="AB40" s="80"/>
      <c r="AC40" s="81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O40" s="80"/>
      <c r="AP40" s="81"/>
      <c r="AQ40" s="77"/>
      <c r="AR40" s="77"/>
      <c r="AS40" s="77"/>
      <c r="AT40" s="77"/>
      <c r="AU40" s="77"/>
      <c r="AV40" s="77"/>
      <c r="AW40" s="77"/>
      <c r="AX40" s="77"/>
      <c r="AY40" s="77"/>
      <c r="AZ40" s="77"/>
    </row>
    <row r="41" spans="2:52" s="1" customFormat="1" ht="8.25">
      <c r="B41" s="10" t="s">
        <v>10</v>
      </c>
      <c r="C41" s="13" t="s">
        <v>43</v>
      </c>
      <c r="D41" s="13" t="s">
        <v>12</v>
      </c>
      <c r="E41" s="13" t="s">
        <v>29</v>
      </c>
      <c r="F41" s="13" t="s">
        <v>30</v>
      </c>
      <c r="G41" s="13" t="s">
        <v>13</v>
      </c>
      <c r="H41" s="13" t="s">
        <v>44</v>
      </c>
      <c r="I41" s="13" t="s">
        <v>30</v>
      </c>
      <c r="J41" s="13" t="s">
        <v>45</v>
      </c>
      <c r="K41" s="13" t="s">
        <v>30</v>
      </c>
      <c r="L41" s="30" t="s">
        <v>46</v>
      </c>
      <c r="M41" s="14" t="s">
        <v>30</v>
      </c>
      <c r="O41" s="10" t="s">
        <v>10</v>
      </c>
      <c r="P41" s="13" t="s">
        <v>43</v>
      </c>
      <c r="Q41" s="13" t="s">
        <v>12</v>
      </c>
      <c r="R41" s="13" t="s">
        <v>29</v>
      </c>
      <c r="S41" s="13" t="s">
        <v>30</v>
      </c>
      <c r="T41" s="13" t="s">
        <v>13</v>
      </c>
      <c r="U41" s="13" t="s">
        <v>44</v>
      </c>
      <c r="V41" s="13" t="s">
        <v>30</v>
      </c>
      <c r="W41" s="13" t="s">
        <v>45</v>
      </c>
      <c r="X41" s="13" t="s">
        <v>30</v>
      </c>
      <c r="Y41" s="30" t="s">
        <v>46</v>
      </c>
      <c r="Z41" s="14" t="s">
        <v>30</v>
      </c>
      <c r="AB41" s="82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O41" s="82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</row>
    <row r="42" spans="2:52" s="3" customFormat="1" ht="15">
      <c r="B42" s="11" t="s">
        <v>187</v>
      </c>
      <c r="C42" s="59">
        <v>2</v>
      </c>
      <c r="D42" s="15"/>
      <c r="E42" s="15"/>
      <c r="F42" s="15"/>
      <c r="G42" s="15"/>
      <c r="H42" s="15"/>
      <c r="I42" s="15"/>
      <c r="J42" s="15"/>
      <c r="K42" s="24"/>
      <c r="L42" s="31"/>
      <c r="M42" s="26"/>
      <c r="O42" s="11" t="s">
        <v>47</v>
      </c>
      <c r="P42" s="59">
        <v>0</v>
      </c>
      <c r="Q42" s="15"/>
      <c r="R42" s="15"/>
      <c r="S42" s="15"/>
      <c r="T42" s="15"/>
      <c r="U42" s="15"/>
      <c r="V42" s="15"/>
      <c r="W42" s="15"/>
      <c r="X42" s="24"/>
      <c r="Y42" s="31"/>
      <c r="Z42" s="26"/>
      <c r="AB42" s="8"/>
      <c r="AC42" s="7"/>
      <c r="AD42" s="7"/>
      <c r="AE42" s="7"/>
      <c r="AF42" s="7"/>
      <c r="AG42" s="7"/>
      <c r="AH42" s="7"/>
      <c r="AI42" s="7"/>
      <c r="AJ42" s="7"/>
      <c r="AK42" s="79"/>
      <c r="AL42" s="79"/>
      <c r="AM42" s="79"/>
      <c r="AO42" s="8"/>
      <c r="AP42" s="7"/>
      <c r="AQ42" s="7"/>
      <c r="AR42" s="7"/>
      <c r="AS42" s="7"/>
      <c r="AT42" s="7"/>
      <c r="AU42" s="7"/>
      <c r="AV42" s="7"/>
      <c r="AW42" s="7"/>
      <c r="AX42" s="79"/>
      <c r="AY42" s="79"/>
      <c r="AZ42" s="79"/>
    </row>
    <row r="43" spans="2:52" s="3" customFormat="1" ht="15.75" thickBot="1">
      <c r="B43" s="12" t="s">
        <v>173</v>
      </c>
      <c r="C43" s="60">
        <v>0</v>
      </c>
      <c r="D43" s="18"/>
      <c r="E43" s="18"/>
      <c r="F43" s="18"/>
      <c r="G43" s="18"/>
      <c r="H43" s="19"/>
      <c r="I43" s="18"/>
      <c r="J43" s="18"/>
      <c r="K43" s="27"/>
      <c r="L43" s="32"/>
      <c r="M43" s="29"/>
      <c r="O43" s="12" t="s">
        <v>170</v>
      </c>
      <c r="P43" s="60">
        <v>2</v>
      </c>
      <c r="Q43" s="18"/>
      <c r="R43" s="18"/>
      <c r="S43" s="18"/>
      <c r="T43" s="18"/>
      <c r="U43" s="19"/>
      <c r="V43" s="18"/>
      <c r="W43" s="18"/>
      <c r="X43" s="27"/>
      <c r="Y43" s="32"/>
      <c r="Z43" s="29"/>
      <c r="AB43" s="8"/>
      <c r="AC43" s="7"/>
      <c r="AD43" s="7"/>
      <c r="AE43" s="7"/>
      <c r="AF43" s="7"/>
      <c r="AG43" s="7"/>
      <c r="AH43" s="9"/>
      <c r="AI43" s="7"/>
      <c r="AJ43" s="7"/>
      <c r="AK43" s="79"/>
      <c r="AL43" s="79"/>
      <c r="AM43" s="79"/>
      <c r="AO43" s="8"/>
      <c r="AP43" s="7"/>
      <c r="AQ43" s="7"/>
      <c r="AR43" s="7"/>
      <c r="AS43" s="7"/>
      <c r="AT43" s="7"/>
      <c r="AU43" s="9"/>
      <c r="AV43" s="7"/>
      <c r="AW43" s="7"/>
      <c r="AX43" s="79"/>
      <c r="AY43" s="79"/>
      <c r="AZ43" s="79"/>
    </row>
    <row r="44" spans="2:52" s="3" customFormat="1" ht="15">
      <c r="B44" s="8"/>
      <c r="C44" s="7"/>
      <c r="D44" s="7"/>
      <c r="E44" s="7"/>
      <c r="F44" s="7"/>
      <c r="G44" s="7"/>
      <c r="H44" s="9"/>
      <c r="I44" s="7"/>
      <c r="J44" s="7"/>
      <c r="K44" s="7"/>
      <c r="L44" s="7"/>
      <c r="M44" s="7"/>
      <c r="O44" s="8"/>
      <c r="P44" s="7"/>
      <c r="Q44" s="7"/>
      <c r="R44" s="7"/>
      <c r="S44" s="7"/>
      <c r="T44" s="7"/>
      <c r="U44" s="9"/>
      <c r="V44" s="7"/>
      <c r="W44" s="7"/>
      <c r="X44" s="7"/>
      <c r="Y44" s="7"/>
      <c r="Z44" s="7"/>
      <c r="AB44" s="8"/>
      <c r="AC44" s="7"/>
      <c r="AD44" s="7"/>
      <c r="AE44" s="7"/>
      <c r="AF44" s="7"/>
      <c r="AG44" s="7"/>
      <c r="AH44" s="9"/>
      <c r="AI44" s="7"/>
      <c r="AJ44" s="7"/>
      <c r="AK44" s="7"/>
      <c r="AL44" s="7"/>
      <c r="AM44" s="7"/>
      <c r="AO44" s="8"/>
      <c r="AP44" s="7"/>
      <c r="AQ44" s="7"/>
      <c r="AR44" s="7"/>
      <c r="AS44" s="7"/>
      <c r="AT44" s="7"/>
      <c r="AU44" s="9"/>
      <c r="AV44" s="7"/>
      <c r="AW44" s="7"/>
      <c r="AX44" s="7"/>
      <c r="AY44" s="7"/>
      <c r="AZ44" s="7"/>
    </row>
    <row r="45" spans="28:52" ht="3.75" customHeight="1">
      <c r="AB45" s="83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O45" s="83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</row>
    <row r="46" spans="28:52" ht="13.5" thickBot="1">
      <c r="AB46" s="83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O46" s="83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</row>
    <row r="47" spans="2:52" ht="12.75">
      <c r="B47" s="4" t="s">
        <v>24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33"/>
      <c r="O47" s="4" t="s">
        <v>211</v>
      </c>
      <c r="P47" s="50" t="s">
        <v>212</v>
      </c>
      <c r="Q47" s="5"/>
      <c r="R47" s="5"/>
      <c r="S47" s="5"/>
      <c r="T47" s="5"/>
      <c r="U47" s="5"/>
      <c r="V47" s="5"/>
      <c r="W47" s="5"/>
      <c r="X47" s="5"/>
      <c r="Y47" s="5"/>
      <c r="Z47" s="33"/>
      <c r="AB47" s="80"/>
      <c r="AC47" s="81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O47" s="80"/>
      <c r="AP47" s="81"/>
      <c r="AQ47" s="77"/>
      <c r="AR47" s="77"/>
      <c r="AS47" s="77"/>
      <c r="AT47" s="77"/>
      <c r="AU47" s="77"/>
      <c r="AV47" s="77"/>
      <c r="AW47" s="77"/>
      <c r="AX47" s="77"/>
      <c r="AY47" s="77"/>
      <c r="AZ47" s="77"/>
    </row>
    <row r="48" spans="2:52" s="1" customFormat="1" ht="8.25">
      <c r="B48" s="10" t="s">
        <v>10</v>
      </c>
      <c r="C48" s="13" t="s">
        <v>43</v>
      </c>
      <c r="D48" s="13" t="s">
        <v>12</v>
      </c>
      <c r="E48" s="13" t="s">
        <v>29</v>
      </c>
      <c r="F48" s="13" t="s">
        <v>30</v>
      </c>
      <c r="G48" s="13" t="s">
        <v>13</v>
      </c>
      <c r="H48" s="13" t="s">
        <v>44</v>
      </c>
      <c r="I48" s="13" t="s">
        <v>30</v>
      </c>
      <c r="J48" s="13" t="s">
        <v>45</v>
      </c>
      <c r="K48" s="13" t="s">
        <v>30</v>
      </c>
      <c r="L48" s="30" t="s">
        <v>46</v>
      </c>
      <c r="M48" s="14" t="s">
        <v>30</v>
      </c>
      <c r="O48" s="10" t="s">
        <v>10</v>
      </c>
      <c r="P48" s="13" t="s">
        <v>43</v>
      </c>
      <c r="Q48" s="13" t="s">
        <v>12</v>
      </c>
      <c r="R48" s="13" t="s">
        <v>29</v>
      </c>
      <c r="S48" s="13" t="s">
        <v>30</v>
      </c>
      <c r="T48" s="13" t="s">
        <v>13</v>
      </c>
      <c r="U48" s="13" t="s">
        <v>44</v>
      </c>
      <c r="V48" s="13" t="s">
        <v>30</v>
      </c>
      <c r="W48" s="13" t="s">
        <v>45</v>
      </c>
      <c r="X48" s="13" t="s">
        <v>30</v>
      </c>
      <c r="Y48" s="30" t="s">
        <v>46</v>
      </c>
      <c r="Z48" s="14" t="s">
        <v>30</v>
      </c>
      <c r="AB48" s="82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O48" s="82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</row>
    <row r="49" spans="2:52" s="3" customFormat="1" ht="15">
      <c r="B49" s="11" t="s">
        <v>172</v>
      </c>
      <c r="C49" s="59">
        <v>0</v>
      </c>
      <c r="D49" s="24">
        <v>2.05</v>
      </c>
      <c r="E49" s="24" t="s">
        <v>216</v>
      </c>
      <c r="F49" s="24">
        <v>12</v>
      </c>
      <c r="G49" s="24" t="s">
        <v>292</v>
      </c>
      <c r="H49" s="24" t="s">
        <v>289</v>
      </c>
      <c r="I49" s="24">
        <v>12</v>
      </c>
      <c r="J49" s="24" t="s">
        <v>290</v>
      </c>
      <c r="K49" s="24">
        <v>10</v>
      </c>
      <c r="L49" s="31"/>
      <c r="M49" s="26"/>
      <c r="O49" s="11" t="s">
        <v>47</v>
      </c>
      <c r="P49" s="59">
        <v>0</v>
      </c>
      <c r="Q49" s="15"/>
      <c r="R49" s="15"/>
      <c r="S49" s="15"/>
      <c r="T49" s="15"/>
      <c r="U49" s="15"/>
      <c r="V49" s="15"/>
      <c r="W49" s="15"/>
      <c r="X49" s="24"/>
      <c r="Y49" s="31"/>
      <c r="Z49" s="26"/>
      <c r="AB49" s="8"/>
      <c r="AC49" s="7"/>
      <c r="AD49" s="7"/>
      <c r="AE49" s="7"/>
      <c r="AF49" s="7"/>
      <c r="AG49" s="7"/>
      <c r="AH49" s="7"/>
      <c r="AI49" s="7"/>
      <c r="AJ49" s="7"/>
      <c r="AK49" s="79"/>
      <c r="AL49" s="79"/>
      <c r="AM49" s="79"/>
      <c r="AO49" s="8"/>
      <c r="AP49" s="7"/>
      <c r="AQ49" s="7"/>
      <c r="AR49" s="7"/>
      <c r="AS49" s="7"/>
      <c r="AT49" s="7"/>
      <c r="AU49" s="7"/>
      <c r="AV49" s="7"/>
      <c r="AW49" s="7"/>
      <c r="AX49" s="79"/>
      <c r="AY49" s="79"/>
      <c r="AZ49" s="79"/>
    </row>
    <row r="50" spans="2:52" s="3" customFormat="1" ht="15.75" thickBot="1">
      <c r="B50" s="12" t="s">
        <v>178</v>
      </c>
      <c r="C50" s="60">
        <v>2</v>
      </c>
      <c r="D50" s="49">
        <v>4.2</v>
      </c>
      <c r="E50" s="27">
        <v>5.26</v>
      </c>
      <c r="F50" s="27">
        <v>22</v>
      </c>
      <c r="G50" s="27" t="s">
        <v>293</v>
      </c>
      <c r="H50" s="28" t="s">
        <v>288</v>
      </c>
      <c r="I50" s="27">
        <v>22</v>
      </c>
      <c r="J50" s="27" t="s">
        <v>291</v>
      </c>
      <c r="K50" s="27">
        <v>11</v>
      </c>
      <c r="L50" s="32"/>
      <c r="M50" s="29"/>
      <c r="O50" s="12" t="s">
        <v>173</v>
      </c>
      <c r="P50" s="60">
        <v>2</v>
      </c>
      <c r="Q50" s="18"/>
      <c r="R50" s="18"/>
      <c r="S50" s="18"/>
      <c r="T50" s="18"/>
      <c r="U50" s="19"/>
      <c r="V50" s="18"/>
      <c r="W50" s="18"/>
      <c r="X50" s="27"/>
      <c r="Y50" s="32"/>
      <c r="Z50" s="29"/>
      <c r="AB50" s="8"/>
      <c r="AC50" s="7"/>
      <c r="AD50" s="7"/>
      <c r="AE50" s="7"/>
      <c r="AF50" s="7"/>
      <c r="AG50" s="7"/>
      <c r="AH50" s="9"/>
      <c r="AI50" s="7"/>
      <c r="AJ50" s="7"/>
      <c r="AK50" s="79"/>
      <c r="AL50" s="79"/>
      <c r="AM50" s="79"/>
      <c r="AO50" s="8"/>
      <c r="AP50" s="7"/>
      <c r="AQ50" s="7"/>
      <c r="AR50" s="7"/>
      <c r="AS50" s="7"/>
      <c r="AT50" s="7"/>
      <c r="AU50" s="9"/>
      <c r="AV50" s="7"/>
      <c r="AW50" s="7"/>
      <c r="AX50" s="79"/>
      <c r="AY50" s="79"/>
      <c r="AZ50" s="79"/>
    </row>
    <row r="51" spans="2:52" s="3" customFormat="1" ht="15">
      <c r="B51" s="8"/>
      <c r="C51" s="7"/>
      <c r="D51" s="7"/>
      <c r="E51" s="7"/>
      <c r="F51" s="7"/>
      <c r="G51" s="7" t="s">
        <v>0</v>
      </c>
      <c r="H51" s="9"/>
      <c r="I51" s="7"/>
      <c r="J51" s="7"/>
      <c r="K51" s="7"/>
      <c r="L51" s="7"/>
      <c r="M51" s="7"/>
      <c r="O51" s="8"/>
      <c r="P51" s="7"/>
      <c r="Q51" s="7"/>
      <c r="R51" s="7"/>
      <c r="S51" s="7"/>
      <c r="T51" s="7"/>
      <c r="U51" s="9"/>
      <c r="V51" s="7"/>
      <c r="W51" s="7"/>
      <c r="X51" s="7"/>
      <c r="Y51" s="7"/>
      <c r="Z51" s="7"/>
      <c r="AB51" s="8"/>
      <c r="AC51" s="7"/>
      <c r="AD51" s="7"/>
      <c r="AE51" s="7"/>
      <c r="AF51" s="7"/>
      <c r="AG51" s="7"/>
      <c r="AH51" s="9"/>
      <c r="AI51" s="7"/>
      <c r="AJ51" s="7"/>
      <c r="AK51" s="7"/>
      <c r="AL51" s="7"/>
      <c r="AM51" s="7"/>
      <c r="AO51" s="8"/>
      <c r="AP51" s="7"/>
      <c r="AQ51" s="7"/>
      <c r="AR51" s="7"/>
      <c r="AS51" s="7"/>
      <c r="AT51" s="7"/>
      <c r="AU51" s="9"/>
      <c r="AV51" s="7"/>
      <c r="AW51" s="7"/>
      <c r="AX51" s="7"/>
      <c r="AY51" s="7"/>
      <c r="AZ51" s="7"/>
    </row>
    <row r="52" spans="28:52" ht="3.75" customHeight="1">
      <c r="AB52" s="83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O52" s="83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</row>
    <row r="53" spans="28:52" ht="13.5" thickBot="1">
      <c r="AB53" s="83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O53" s="83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</row>
    <row r="54" spans="2:52" ht="12.75">
      <c r="B54" s="4" t="s">
        <v>25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33"/>
      <c r="O54" s="4" t="s">
        <v>213</v>
      </c>
      <c r="P54" s="50" t="s">
        <v>214</v>
      </c>
      <c r="Q54" s="5"/>
      <c r="R54" s="5"/>
      <c r="S54" s="5"/>
      <c r="T54" s="5"/>
      <c r="U54" s="5"/>
      <c r="V54" s="5"/>
      <c r="W54" s="5"/>
      <c r="X54" s="5"/>
      <c r="Y54" s="5"/>
      <c r="Z54" s="33"/>
      <c r="AB54" s="80"/>
      <c r="AC54" s="81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O54" s="80"/>
      <c r="AP54" s="81"/>
      <c r="AQ54" s="77"/>
      <c r="AR54" s="77"/>
      <c r="AS54" s="77"/>
      <c r="AT54" s="77"/>
      <c r="AU54" s="77"/>
      <c r="AV54" s="77"/>
      <c r="AW54" s="77"/>
      <c r="AX54" s="77"/>
      <c r="AY54" s="77"/>
      <c r="AZ54" s="77"/>
    </row>
    <row r="55" spans="2:52" s="1" customFormat="1" ht="8.25">
      <c r="B55" s="10" t="s">
        <v>10</v>
      </c>
      <c r="C55" s="13" t="s">
        <v>43</v>
      </c>
      <c r="D55" s="13" t="s">
        <v>12</v>
      </c>
      <c r="E55" s="13" t="s">
        <v>29</v>
      </c>
      <c r="F55" s="13" t="s">
        <v>30</v>
      </c>
      <c r="G55" s="13" t="s">
        <v>13</v>
      </c>
      <c r="H55" s="13" t="s">
        <v>44</v>
      </c>
      <c r="I55" s="13" t="s">
        <v>30</v>
      </c>
      <c r="J55" s="13" t="s">
        <v>45</v>
      </c>
      <c r="K55" s="13" t="s">
        <v>30</v>
      </c>
      <c r="L55" s="30" t="s">
        <v>46</v>
      </c>
      <c r="M55" s="14" t="s">
        <v>30</v>
      </c>
      <c r="O55" s="10" t="s">
        <v>10</v>
      </c>
      <c r="P55" s="13" t="s">
        <v>43</v>
      </c>
      <c r="Q55" s="13" t="s">
        <v>12</v>
      </c>
      <c r="R55" s="13" t="s">
        <v>29</v>
      </c>
      <c r="S55" s="13" t="s">
        <v>30</v>
      </c>
      <c r="T55" s="13" t="s">
        <v>13</v>
      </c>
      <c r="U55" s="13" t="s">
        <v>44</v>
      </c>
      <c r="V55" s="13" t="s">
        <v>30</v>
      </c>
      <c r="W55" s="13" t="s">
        <v>45</v>
      </c>
      <c r="X55" s="13" t="s">
        <v>30</v>
      </c>
      <c r="Y55" s="30" t="s">
        <v>46</v>
      </c>
      <c r="Z55" s="14" t="s">
        <v>30</v>
      </c>
      <c r="AB55" s="82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O55" s="82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</row>
    <row r="56" spans="2:52" s="3" customFormat="1" ht="15">
      <c r="B56" s="11" t="s">
        <v>183</v>
      </c>
      <c r="C56" s="59">
        <v>2</v>
      </c>
      <c r="D56" s="24">
        <v>2.67</v>
      </c>
      <c r="E56" s="24">
        <v>2.75</v>
      </c>
      <c r="F56" s="24">
        <v>14</v>
      </c>
      <c r="G56" s="24" t="s">
        <v>283</v>
      </c>
      <c r="H56" s="24" t="s">
        <v>284</v>
      </c>
      <c r="I56" s="24">
        <v>11</v>
      </c>
      <c r="J56" s="24" t="s">
        <v>286</v>
      </c>
      <c r="K56" s="24">
        <v>14</v>
      </c>
      <c r="L56" s="31"/>
      <c r="M56" s="26"/>
      <c r="O56" s="11" t="s">
        <v>172</v>
      </c>
      <c r="P56" s="15"/>
      <c r="Q56" s="15"/>
      <c r="R56" s="15"/>
      <c r="S56" s="15"/>
      <c r="T56" s="15"/>
      <c r="U56" s="15"/>
      <c r="V56" s="15"/>
      <c r="W56" s="15"/>
      <c r="X56" s="24"/>
      <c r="Y56" s="31"/>
      <c r="Z56" s="26"/>
      <c r="AB56" s="8"/>
      <c r="AC56" s="7"/>
      <c r="AD56" s="7"/>
      <c r="AE56" s="7"/>
      <c r="AF56" s="7"/>
      <c r="AG56" s="7"/>
      <c r="AH56" s="7"/>
      <c r="AI56" s="7"/>
      <c r="AJ56" s="7"/>
      <c r="AK56" s="79"/>
      <c r="AL56" s="79"/>
      <c r="AM56" s="79"/>
      <c r="AO56" s="8"/>
      <c r="AP56" s="7"/>
      <c r="AQ56" s="7"/>
      <c r="AR56" s="7"/>
      <c r="AS56" s="7"/>
      <c r="AT56" s="7"/>
      <c r="AU56" s="7"/>
      <c r="AV56" s="7"/>
      <c r="AW56" s="7"/>
      <c r="AX56" s="79"/>
      <c r="AY56" s="79"/>
      <c r="AZ56" s="79"/>
    </row>
    <row r="57" spans="2:52" s="3" customFormat="1" ht="15.75" thickBot="1">
      <c r="B57" s="12" t="s">
        <v>185</v>
      </c>
      <c r="C57" s="60">
        <v>0</v>
      </c>
      <c r="D57" s="27">
        <v>2.27</v>
      </c>
      <c r="E57" s="27" t="s">
        <v>216</v>
      </c>
      <c r="F57" s="27">
        <v>16</v>
      </c>
      <c r="G57" s="27" t="s">
        <v>380</v>
      </c>
      <c r="H57" s="28" t="s">
        <v>285</v>
      </c>
      <c r="I57" s="27">
        <v>9</v>
      </c>
      <c r="J57" s="27" t="s">
        <v>287</v>
      </c>
      <c r="K57" s="27">
        <v>16</v>
      </c>
      <c r="L57" s="32"/>
      <c r="M57" s="29"/>
      <c r="O57" s="12" t="s">
        <v>185</v>
      </c>
      <c r="P57" s="18"/>
      <c r="Q57" s="18"/>
      <c r="R57" s="18"/>
      <c r="S57" s="18"/>
      <c r="T57" s="18"/>
      <c r="U57" s="19"/>
      <c r="V57" s="18"/>
      <c r="W57" s="18"/>
      <c r="X57" s="27"/>
      <c r="Y57" s="32"/>
      <c r="Z57" s="29"/>
      <c r="AB57" s="8"/>
      <c r="AC57" s="7"/>
      <c r="AD57" s="7"/>
      <c r="AE57" s="7"/>
      <c r="AF57" s="7"/>
      <c r="AG57" s="7"/>
      <c r="AH57" s="9"/>
      <c r="AI57" s="7"/>
      <c r="AJ57" s="7"/>
      <c r="AK57" s="79"/>
      <c r="AL57" s="79"/>
      <c r="AM57" s="79"/>
      <c r="AO57" s="8"/>
      <c r="AP57" s="7"/>
      <c r="AQ57" s="7"/>
      <c r="AR57" s="7"/>
      <c r="AS57" s="7"/>
      <c r="AT57" s="7"/>
      <c r="AU57" s="9"/>
      <c r="AV57" s="7"/>
      <c r="AW57" s="7"/>
      <c r="AX57" s="79"/>
      <c r="AY57" s="79"/>
      <c r="AZ57" s="79"/>
    </row>
    <row r="58" spans="41:52" ht="15">
      <c r="AO58" s="8"/>
      <c r="AP58" s="7"/>
      <c r="AQ58" s="7"/>
      <c r="AR58" s="7"/>
      <c r="AS58" s="7"/>
      <c r="AT58" s="7"/>
      <c r="AU58" s="9"/>
      <c r="AV58" s="7"/>
      <c r="AW58" s="7"/>
      <c r="AX58" s="7"/>
      <c r="AY58" s="7"/>
      <c r="AZ58" s="7"/>
    </row>
    <row r="59" spans="6:52" ht="12.75">
      <c r="F59" s="2" t="s">
        <v>0</v>
      </c>
      <c r="AO59" s="83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</row>
    <row r="60" spans="6:52" ht="12.75">
      <c r="F60" s="2" t="s">
        <v>0</v>
      </c>
      <c r="AO60" s="83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</row>
    <row r="61" spans="41:52" ht="12.75">
      <c r="AO61" s="80"/>
      <c r="AP61" s="81"/>
      <c r="AQ61" s="77"/>
      <c r="AR61" s="77"/>
      <c r="AS61" s="77"/>
      <c r="AT61" s="77"/>
      <c r="AU61" s="77"/>
      <c r="AV61" s="77"/>
      <c r="AW61" s="77"/>
      <c r="AX61" s="77"/>
      <c r="AY61" s="77"/>
      <c r="AZ61" s="77"/>
    </row>
    <row r="62" spans="41:52" ht="12.75">
      <c r="AO62" s="82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</row>
    <row r="63" spans="2:64" ht="18">
      <c r="B63" s="21" t="s">
        <v>379</v>
      </c>
      <c r="C63" s="67"/>
      <c r="D63" s="67"/>
      <c r="E63" s="67"/>
      <c r="F63" s="67"/>
      <c r="G63" s="67"/>
      <c r="H63" s="67"/>
      <c r="I63" s="67"/>
      <c r="J63" s="67"/>
      <c r="M63" s="51" t="s">
        <v>444</v>
      </c>
      <c r="O63" s="21" t="s">
        <v>379</v>
      </c>
      <c r="P63" s="67"/>
      <c r="Q63" s="67"/>
      <c r="R63" s="67"/>
      <c r="S63" s="67"/>
      <c r="T63" s="67"/>
      <c r="U63" s="67"/>
      <c r="V63" s="67"/>
      <c r="W63" s="67"/>
      <c r="Z63" s="51" t="s">
        <v>409</v>
      </c>
      <c r="AB63" s="2"/>
      <c r="AM63"/>
      <c r="AN63" s="21"/>
      <c r="AO63" s="67"/>
      <c r="AP63" s="67"/>
      <c r="AQ63" s="67"/>
      <c r="AR63" s="67"/>
      <c r="AS63" s="67"/>
      <c r="AT63" s="67"/>
      <c r="AU63" s="67"/>
      <c r="AV63" s="67"/>
      <c r="AY63" s="51"/>
      <c r="AZ63"/>
      <c r="BA63" s="8"/>
      <c r="BB63" s="7"/>
      <c r="BC63" s="7"/>
      <c r="BD63" s="7"/>
      <c r="BE63" s="7"/>
      <c r="BF63" s="7"/>
      <c r="BG63" s="7"/>
      <c r="BH63" s="7"/>
      <c r="BI63" s="7"/>
      <c r="BJ63" s="79"/>
      <c r="BK63" s="79"/>
      <c r="BL63" s="79"/>
    </row>
    <row r="64" spans="28:64" ht="15">
      <c r="AB64" s="2"/>
      <c r="AO64" s="2"/>
      <c r="BA64" s="8"/>
      <c r="BB64" s="7"/>
      <c r="BC64" s="7"/>
      <c r="BD64" s="7"/>
      <c r="BE64" s="7"/>
      <c r="BF64" s="7"/>
      <c r="BG64" s="9"/>
      <c r="BH64" s="7"/>
      <c r="BI64" s="7"/>
      <c r="BJ64" s="79"/>
      <c r="BK64" s="79"/>
      <c r="BL64" s="79"/>
    </row>
    <row r="65" spans="2:64" ht="12.75">
      <c r="B65" s="34" t="s">
        <v>10</v>
      </c>
      <c r="C65" s="34"/>
      <c r="D65" s="68" t="s">
        <v>349</v>
      </c>
      <c r="E65" s="68" t="s">
        <v>0</v>
      </c>
      <c r="F65" s="96" t="s">
        <v>12</v>
      </c>
      <c r="G65" s="96"/>
      <c r="H65" s="68" t="s">
        <v>355</v>
      </c>
      <c r="I65" s="68" t="s">
        <v>0</v>
      </c>
      <c r="J65" s="68" t="s">
        <v>356</v>
      </c>
      <c r="K65" s="68" t="s">
        <v>0</v>
      </c>
      <c r="L65" s="68" t="s">
        <v>29</v>
      </c>
      <c r="M65" s="68" t="s">
        <v>30</v>
      </c>
      <c r="O65" s="34" t="s">
        <v>10</v>
      </c>
      <c r="P65" s="34"/>
      <c r="Q65" s="68" t="s">
        <v>349</v>
      </c>
      <c r="R65" s="68" t="s">
        <v>0</v>
      </c>
      <c r="S65" s="96" t="s">
        <v>12</v>
      </c>
      <c r="T65" s="96"/>
      <c r="U65" s="68" t="s">
        <v>355</v>
      </c>
      <c r="V65" s="68" t="s">
        <v>0</v>
      </c>
      <c r="W65" s="68" t="s">
        <v>356</v>
      </c>
      <c r="X65" s="68" t="s">
        <v>0</v>
      </c>
      <c r="Y65" s="68" t="s">
        <v>29</v>
      </c>
      <c r="Z65" s="68" t="s">
        <v>30</v>
      </c>
      <c r="AB65" s="2"/>
      <c r="AN65" s="34"/>
      <c r="AO65" s="34"/>
      <c r="AP65" s="68"/>
      <c r="AQ65" s="68"/>
      <c r="AR65" s="96"/>
      <c r="AS65" s="96"/>
      <c r="AT65" s="68"/>
      <c r="AU65" s="68"/>
      <c r="AV65" s="68"/>
      <c r="AW65" s="68"/>
      <c r="AX65" s="68"/>
      <c r="AY65" s="68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3:64" ht="12.75">
      <c r="C66"/>
      <c r="E66" s="68"/>
      <c r="F66" s="68"/>
      <c r="G66" s="68"/>
      <c r="P66"/>
      <c r="R66" s="68"/>
      <c r="S66" s="68"/>
      <c r="T66" s="68"/>
      <c r="AB66" s="2"/>
      <c r="AQ66" s="68"/>
      <c r="AR66" s="68"/>
      <c r="AS66" s="68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2:64" ht="14.25" customHeight="1">
      <c r="B67" s="69" t="s">
        <v>176</v>
      </c>
      <c r="C67" s="69"/>
      <c r="D67" s="72" t="s">
        <v>353</v>
      </c>
      <c r="E67" s="68"/>
      <c r="F67" s="95">
        <v>5.19</v>
      </c>
      <c r="G67" s="95"/>
      <c r="H67" s="72">
        <v>187</v>
      </c>
      <c r="I67" s="72" t="s">
        <v>0</v>
      </c>
      <c r="J67" s="72">
        <v>36</v>
      </c>
      <c r="K67" s="72" t="s">
        <v>377</v>
      </c>
      <c r="L67" s="74">
        <v>6.25</v>
      </c>
      <c r="M67" s="72">
        <v>19</v>
      </c>
      <c r="O67" s="69" t="s">
        <v>176</v>
      </c>
      <c r="P67" s="69"/>
      <c r="Q67" s="72" t="s">
        <v>381</v>
      </c>
      <c r="R67" s="68"/>
      <c r="S67" s="95">
        <f>387/64</f>
        <v>6.046875</v>
      </c>
      <c r="T67" s="95"/>
      <c r="U67" s="72">
        <v>387</v>
      </c>
      <c r="V67" s="72" t="s">
        <v>0</v>
      </c>
      <c r="W67" s="72">
        <v>64</v>
      </c>
      <c r="X67" s="72" t="s">
        <v>377</v>
      </c>
      <c r="Y67" s="74">
        <v>7.69</v>
      </c>
      <c r="Z67" s="72">
        <v>44</v>
      </c>
      <c r="AB67" s="2"/>
      <c r="AN67" s="69"/>
      <c r="AO67" s="69"/>
      <c r="AP67" s="72"/>
      <c r="AQ67" s="68"/>
      <c r="AR67" s="95"/>
      <c r="AS67" s="95"/>
      <c r="AT67" s="72"/>
      <c r="AU67" s="72"/>
      <c r="AV67" s="72"/>
      <c r="AW67" s="72"/>
      <c r="AX67" s="74"/>
      <c r="AY67" s="7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2:64" ht="14.25">
      <c r="B68" s="69" t="s">
        <v>178</v>
      </c>
      <c r="C68" s="69"/>
      <c r="D68" s="72" t="s">
        <v>353</v>
      </c>
      <c r="E68" s="68"/>
      <c r="F68" s="95">
        <v>4.2</v>
      </c>
      <c r="G68" s="95"/>
      <c r="H68" s="72">
        <v>164</v>
      </c>
      <c r="I68" s="72" t="s">
        <v>0</v>
      </c>
      <c r="J68" s="72">
        <v>39</v>
      </c>
      <c r="K68" s="72" t="s">
        <v>0</v>
      </c>
      <c r="L68" s="74">
        <v>5.26</v>
      </c>
      <c r="M68" s="72">
        <v>22</v>
      </c>
      <c r="O68" s="69" t="s">
        <v>178</v>
      </c>
      <c r="P68" s="69"/>
      <c r="Q68" s="72" t="s">
        <v>353</v>
      </c>
      <c r="R68" s="68"/>
      <c r="S68" s="95">
        <v>4.2</v>
      </c>
      <c r="T68" s="95"/>
      <c r="U68" s="72">
        <v>164</v>
      </c>
      <c r="V68" s="72" t="s">
        <v>0</v>
      </c>
      <c r="W68" s="72">
        <v>39</v>
      </c>
      <c r="X68" s="72" t="s">
        <v>0</v>
      </c>
      <c r="Y68" s="74">
        <v>5.26</v>
      </c>
      <c r="Z68" s="72">
        <v>22</v>
      </c>
      <c r="AB68" s="2"/>
      <c r="AN68" s="69"/>
      <c r="AO68" s="69"/>
      <c r="AP68" s="72"/>
      <c r="AQ68" s="68"/>
      <c r="AR68" s="95"/>
      <c r="AS68" s="95"/>
      <c r="AT68" s="72"/>
      <c r="AU68" s="72"/>
      <c r="AV68" s="72"/>
      <c r="AW68" s="72"/>
      <c r="AX68" s="74"/>
      <c r="AY68" s="7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2:64" ht="14.25" customHeight="1">
      <c r="B69" s="69" t="s">
        <v>182</v>
      </c>
      <c r="C69" s="69"/>
      <c r="D69" s="72" t="s">
        <v>353</v>
      </c>
      <c r="E69" s="68"/>
      <c r="F69" s="95">
        <v>3.5</v>
      </c>
      <c r="G69" s="95"/>
      <c r="H69" s="72">
        <v>140</v>
      </c>
      <c r="I69" s="72"/>
      <c r="J69" s="72">
        <v>40</v>
      </c>
      <c r="K69" s="72" t="s">
        <v>0</v>
      </c>
      <c r="L69" s="74">
        <v>3.85</v>
      </c>
      <c r="M69" s="72">
        <v>29</v>
      </c>
      <c r="O69" s="69" t="s">
        <v>182</v>
      </c>
      <c r="P69" s="69"/>
      <c r="Q69" s="72" t="s">
        <v>353</v>
      </c>
      <c r="R69" s="68"/>
      <c r="S69" s="95">
        <v>3.5</v>
      </c>
      <c r="T69" s="95"/>
      <c r="U69" s="72">
        <v>140</v>
      </c>
      <c r="V69" s="72"/>
      <c r="W69" s="72">
        <v>40</v>
      </c>
      <c r="X69" s="72" t="s">
        <v>0</v>
      </c>
      <c r="Y69" s="74">
        <v>3.85</v>
      </c>
      <c r="Z69" s="72">
        <v>29</v>
      </c>
      <c r="AB69" s="2"/>
      <c r="AN69" s="69"/>
      <c r="AO69" s="69"/>
      <c r="AP69" s="72"/>
      <c r="AQ69" s="68"/>
      <c r="AR69" s="95"/>
      <c r="AS69" s="95"/>
      <c r="AT69" s="72"/>
      <c r="AU69" s="72"/>
      <c r="AV69" s="72"/>
      <c r="AW69" s="72"/>
      <c r="AX69" s="74"/>
      <c r="AY69" s="7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2:64" ht="14.25" customHeight="1">
      <c r="B70" s="69" t="s">
        <v>183</v>
      </c>
      <c r="C70" s="69"/>
      <c r="D70" s="72" t="s">
        <v>353</v>
      </c>
      <c r="E70" s="68"/>
      <c r="F70" s="95">
        <v>2.67</v>
      </c>
      <c r="G70" s="95"/>
      <c r="H70" s="72">
        <v>107</v>
      </c>
      <c r="I70" s="72" t="s">
        <v>0</v>
      </c>
      <c r="J70" s="72">
        <v>40</v>
      </c>
      <c r="K70" s="73" t="s">
        <v>0</v>
      </c>
      <c r="L70" s="74">
        <v>2.75</v>
      </c>
      <c r="M70" s="72">
        <v>14</v>
      </c>
      <c r="O70" s="69" t="s">
        <v>183</v>
      </c>
      <c r="P70" s="69"/>
      <c r="Q70" s="72" t="s">
        <v>353</v>
      </c>
      <c r="R70" s="68"/>
      <c r="S70" s="95">
        <v>2.67</v>
      </c>
      <c r="T70" s="95"/>
      <c r="U70" s="72">
        <v>107</v>
      </c>
      <c r="V70" s="72" t="s">
        <v>0</v>
      </c>
      <c r="W70" s="72">
        <v>40</v>
      </c>
      <c r="X70" s="73" t="s">
        <v>0</v>
      </c>
      <c r="Y70" s="74">
        <v>2.75</v>
      </c>
      <c r="Z70" s="72">
        <v>14</v>
      </c>
      <c r="AB70" s="2"/>
      <c r="AN70" s="69"/>
      <c r="AO70" s="69"/>
      <c r="AP70" s="72"/>
      <c r="AQ70" s="68"/>
      <c r="AR70" s="95"/>
      <c r="AS70" s="95"/>
      <c r="AT70" s="72"/>
      <c r="AU70" s="72"/>
      <c r="AV70" s="72"/>
      <c r="AW70" s="72"/>
      <c r="AX70" s="74"/>
      <c r="AY70" s="72"/>
      <c r="BA70" s="21"/>
      <c r="BB70" s="67"/>
      <c r="BC70" s="67"/>
      <c r="BD70" s="67"/>
      <c r="BE70" s="67"/>
      <c r="BF70" s="67"/>
      <c r="BG70" s="67"/>
      <c r="BH70" s="67"/>
      <c r="BI70" s="67"/>
      <c r="BJ70" s="2"/>
      <c r="BK70" s="2"/>
      <c r="BL70" s="51"/>
    </row>
    <row r="71" spans="2:64" ht="14.25">
      <c r="B71" s="69" t="s">
        <v>171</v>
      </c>
      <c r="C71" s="69"/>
      <c r="D71" s="72" t="s">
        <v>353</v>
      </c>
      <c r="E71" s="68"/>
      <c r="F71" s="95">
        <v>2.1</v>
      </c>
      <c r="G71" s="95"/>
      <c r="H71" s="72">
        <v>126</v>
      </c>
      <c r="I71" s="72" t="s">
        <v>0</v>
      </c>
      <c r="J71" s="72">
        <v>60</v>
      </c>
      <c r="K71" s="72" t="s">
        <v>0</v>
      </c>
      <c r="L71" s="74">
        <v>2.7</v>
      </c>
      <c r="M71" s="72">
        <v>10</v>
      </c>
      <c r="O71" s="69" t="s">
        <v>171</v>
      </c>
      <c r="P71" s="69"/>
      <c r="Q71" s="72" t="s">
        <v>353</v>
      </c>
      <c r="R71" s="68"/>
      <c r="S71" s="95">
        <v>2.1</v>
      </c>
      <c r="T71" s="95"/>
      <c r="U71" s="72">
        <v>126</v>
      </c>
      <c r="V71" s="72" t="s">
        <v>0</v>
      </c>
      <c r="W71" s="72">
        <v>60</v>
      </c>
      <c r="X71" s="72" t="s">
        <v>0</v>
      </c>
      <c r="Y71" s="74">
        <v>2.7</v>
      </c>
      <c r="Z71" s="72">
        <v>10</v>
      </c>
      <c r="AB71" s="2"/>
      <c r="AN71" s="69"/>
      <c r="AO71" s="69"/>
      <c r="AP71" s="72"/>
      <c r="AQ71" s="68"/>
      <c r="AR71" s="95"/>
      <c r="AS71" s="95"/>
      <c r="AT71" s="72"/>
      <c r="AU71" s="72"/>
      <c r="AV71" s="72"/>
      <c r="AW71" s="73"/>
      <c r="AX71" s="74"/>
      <c r="AY71" s="7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2:64" ht="14.25">
      <c r="B72" s="69" t="s">
        <v>187</v>
      </c>
      <c r="C72" s="69"/>
      <c r="D72" s="72" t="s">
        <v>353</v>
      </c>
      <c r="E72" s="68"/>
      <c r="F72" s="95">
        <v>0</v>
      </c>
      <c r="G72" s="95"/>
      <c r="H72" s="72">
        <v>0</v>
      </c>
      <c r="I72" s="72"/>
      <c r="J72" s="72">
        <v>0</v>
      </c>
      <c r="K72" s="72" t="s">
        <v>0</v>
      </c>
      <c r="L72" s="74" t="s">
        <v>53</v>
      </c>
      <c r="M72" s="72" t="s">
        <v>378</v>
      </c>
      <c r="O72" s="69" t="s">
        <v>187</v>
      </c>
      <c r="P72" s="69"/>
      <c r="Q72" s="72" t="s">
        <v>353</v>
      </c>
      <c r="R72" s="68"/>
      <c r="S72" s="95">
        <v>0</v>
      </c>
      <c r="T72" s="95"/>
      <c r="U72" s="72">
        <v>0</v>
      </c>
      <c r="V72" s="72"/>
      <c r="W72" s="72">
        <v>0</v>
      </c>
      <c r="X72" s="72" t="s">
        <v>0</v>
      </c>
      <c r="Y72" s="74" t="s">
        <v>53</v>
      </c>
      <c r="Z72" s="72" t="s">
        <v>378</v>
      </c>
      <c r="AB72" s="2"/>
      <c r="AN72" s="69"/>
      <c r="AO72" s="69"/>
      <c r="AP72" s="72"/>
      <c r="AQ72" s="68"/>
      <c r="AR72" s="95"/>
      <c r="AS72" s="95"/>
      <c r="AT72" s="72"/>
      <c r="AU72" s="72"/>
      <c r="AV72" s="72"/>
      <c r="AW72" s="72"/>
      <c r="AX72" s="74"/>
      <c r="AY72" s="72"/>
      <c r="BA72" s="34"/>
      <c r="BB72" s="34"/>
      <c r="BC72" s="68"/>
      <c r="BD72" s="68"/>
      <c r="BE72" s="96"/>
      <c r="BF72" s="96"/>
      <c r="BG72" s="68"/>
      <c r="BH72" s="68"/>
      <c r="BI72" s="68"/>
      <c r="BJ72" s="68"/>
      <c r="BK72" s="68"/>
      <c r="BL72" s="68"/>
    </row>
    <row r="73" spans="2:64" ht="14.25">
      <c r="B73" s="69" t="s">
        <v>186</v>
      </c>
      <c r="C73" s="69"/>
      <c r="D73" s="72" t="s">
        <v>353</v>
      </c>
      <c r="E73" s="68"/>
      <c r="F73" s="95">
        <v>0</v>
      </c>
      <c r="G73" s="95"/>
      <c r="H73" s="72">
        <v>0</v>
      </c>
      <c r="I73" s="72"/>
      <c r="J73" s="72">
        <v>0</v>
      </c>
      <c r="K73" s="72" t="s">
        <v>0</v>
      </c>
      <c r="L73" s="74" t="s">
        <v>53</v>
      </c>
      <c r="M73" s="72" t="s">
        <v>378</v>
      </c>
      <c r="O73" s="69" t="s">
        <v>186</v>
      </c>
      <c r="P73" s="69"/>
      <c r="Q73" s="72" t="s">
        <v>353</v>
      </c>
      <c r="R73" s="68"/>
      <c r="S73" s="95">
        <v>0</v>
      </c>
      <c r="T73" s="95"/>
      <c r="U73" s="72">
        <v>0</v>
      </c>
      <c r="V73" s="72"/>
      <c r="W73" s="72">
        <v>0</v>
      </c>
      <c r="X73" s="72" t="s">
        <v>0</v>
      </c>
      <c r="Y73" s="74" t="s">
        <v>53</v>
      </c>
      <c r="Z73" s="72" t="s">
        <v>378</v>
      </c>
      <c r="AB73" s="2"/>
      <c r="AN73" s="69"/>
      <c r="AO73" s="69"/>
      <c r="AP73" s="72"/>
      <c r="AQ73" s="68"/>
      <c r="AR73" s="95"/>
      <c r="AS73" s="95"/>
      <c r="AT73" s="72"/>
      <c r="AU73" s="72"/>
      <c r="AV73" s="72"/>
      <c r="AW73" s="72"/>
      <c r="AX73" s="74"/>
      <c r="AY73" s="72"/>
      <c r="BC73" s="2"/>
      <c r="BD73" s="68"/>
      <c r="BE73" s="68"/>
      <c r="BF73" s="68"/>
      <c r="BG73" s="2"/>
      <c r="BH73" s="2"/>
      <c r="BI73" s="2"/>
      <c r="BJ73" s="2"/>
      <c r="BK73" s="2"/>
      <c r="BL73" s="2"/>
    </row>
    <row r="74" spans="2:64" ht="14.25">
      <c r="B74" s="69" t="s">
        <v>179</v>
      </c>
      <c r="C74" s="69"/>
      <c r="D74" s="72" t="s">
        <v>354</v>
      </c>
      <c r="E74" s="68"/>
      <c r="F74" s="95">
        <v>3.28</v>
      </c>
      <c r="G74" s="95"/>
      <c r="H74" s="72">
        <v>92</v>
      </c>
      <c r="I74" s="72"/>
      <c r="J74" s="72">
        <v>28</v>
      </c>
      <c r="K74" s="72" t="s">
        <v>0</v>
      </c>
      <c r="L74" s="74" t="s">
        <v>53</v>
      </c>
      <c r="M74" s="72">
        <v>18</v>
      </c>
      <c r="O74" s="69" t="s">
        <v>179</v>
      </c>
      <c r="P74" s="69"/>
      <c r="Q74" s="72" t="s">
        <v>352</v>
      </c>
      <c r="R74" s="68"/>
      <c r="S74" s="95">
        <v>3.28</v>
      </c>
      <c r="T74" s="95"/>
      <c r="U74" s="72">
        <v>92</v>
      </c>
      <c r="V74" s="72"/>
      <c r="W74" s="72">
        <v>28</v>
      </c>
      <c r="X74" s="72" t="s">
        <v>0</v>
      </c>
      <c r="Y74" s="74" t="s">
        <v>53</v>
      </c>
      <c r="Z74" s="72">
        <v>18</v>
      </c>
      <c r="AB74" s="2"/>
      <c r="AN74" s="69"/>
      <c r="AO74" s="69"/>
      <c r="AP74" s="72"/>
      <c r="AQ74" s="68"/>
      <c r="AR74" s="95"/>
      <c r="AS74" s="95"/>
      <c r="AT74" s="72"/>
      <c r="AU74" s="72"/>
      <c r="AV74" s="72"/>
      <c r="AW74" s="72"/>
      <c r="AX74" s="74"/>
      <c r="AY74" s="72"/>
      <c r="BA74" s="69"/>
      <c r="BB74" s="69"/>
      <c r="BC74" s="72"/>
      <c r="BD74" s="68"/>
      <c r="BE74" s="95"/>
      <c r="BF74" s="95"/>
      <c r="BG74" s="72"/>
      <c r="BH74" s="72"/>
      <c r="BI74" s="72"/>
      <c r="BJ74" s="72"/>
      <c r="BK74" s="74"/>
      <c r="BL74" s="72"/>
    </row>
    <row r="75" spans="2:64" ht="14.25">
      <c r="B75" s="69" t="s">
        <v>282</v>
      </c>
      <c r="C75" s="69"/>
      <c r="D75" s="72" t="s">
        <v>354</v>
      </c>
      <c r="E75" s="68"/>
      <c r="F75" s="95">
        <v>2.55</v>
      </c>
      <c r="G75" s="95"/>
      <c r="H75" s="72">
        <v>102</v>
      </c>
      <c r="I75" s="72"/>
      <c r="J75" s="72">
        <v>40</v>
      </c>
      <c r="K75" s="72" t="s">
        <v>0</v>
      </c>
      <c r="L75" s="74" t="s">
        <v>53</v>
      </c>
      <c r="M75" s="72">
        <v>11</v>
      </c>
      <c r="O75" s="69" t="s">
        <v>170</v>
      </c>
      <c r="P75" s="69"/>
      <c r="Q75" s="72" t="s">
        <v>352</v>
      </c>
      <c r="R75" s="68"/>
      <c r="S75" s="95">
        <v>1.11</v>
      </c>
      <c r="T75" s="95"/>
      <c r="U75" s="72">
        <v>40</v>
      </c>
      <c r="V75" s="72" t="s">
        <v>0</v>
      </c>
      <c r="W75" s="72">
        <v>36</v>
      </c>
      <c r="X75" s="73" t="s">
        <v>0</v>
      </c>
      <c r="Y75" s="74" t="s">
        <v>216</v>
      </c>
      <c r="Z75" s="72">
        <v>6</v>
      </c>
      <c r="AB75" s="2"/>
      <c r="AN75" s="69"/>
      <c r="AO75" s="69"/>
      <c r="AP75" s="72"/>
      <c r="AQ75" s="68"/>
      <c r="AR75" s="95"/>
      <c r="AS75" s="95"/>
      <c r="AT75" s="72"/>
      <c r="AU75" s="72"/>
      <c r="AV75" s="72"/>
      <c r="AW75" s="72"/>
      <c r="AX75" s="74"/>
      <c r="AY75" s="72"/>
      <c r="BA75" s="69"/>
      <c r="BB75" s="69"/>
      <c r="BC75" s="72"/>
      <c r="BD75" s="68"/>
      <c r="BE75" s="95"/>
      <c r="BF75" s="95"/>
      <c r="BG75" s="72"/>
      <c r="BH75" s="72"/>
      <c r="BI75" s="72"/>
      <c r="BJ75" s="72"/>
      <c r="BK75" s="74"/>
      <c r="BL75" s="72"/>
    </row>
    <row r="76" spans="2:64" ht="14.25">
      <c r="B76" s="69" t="s">
        <v>185</v>
      </c>
      <c r="C76" s="69"/>
      <c r="D76" s="72" t="s">
        <v>354</v>
      </c>
      <c r="E76" s="68"/>
      <c r="F76" s="95">
        <v>2.27</v>
      </c>
      <c r="G76" s="95"/>
      <c r="H76" s="72">
        <v>91</v>
      </c>
      <c r="I76" s="72"/>
      <c r="J76" s="72">
        <v>40</v>
      </c>
      <c r="K76" s="72" t="s">
        <v>0</v>
      </c>
      <c r="L76" s="74" t="s">
        <v>216</v>
      </c>
      <c r="M76" s="72">
        <v>16</v>
      </c>
      <c r="O76" s="69" t="s">
        <v>173</v>
      </c>
      <c r="P76" s="69"/>
      <c r="Q76" s="72" t="s">
        <v>352</v>
      </c>
      <c r="R76" s="68"/>
      <c r="S76" s="95">
        <v>0</v>
      </c>
      <c r="T76" s="95"/>
      <c r="U76" s="72">
        <v>0</v>
      </c>
      <c r="V76" s="72"/>
      <c r="W76" s="72">
        <v>0</v>
      </c>
      <c r="X76" s="72" t="s">
        <v>0</v>
      </c>
      <c r="Y76" s="74" t="s">
        <v>53</v>
      </c>
      <c r="Z76" s="72" t="s">
        <v>378</v>
      </c>
      <c r="AB76" s="2"/>
      <c r="AN76" s="69"/>
      <c r="AO76" s="69"/>
      <c r="AP76" s="72"/>
      <c r="AQ76" s="68"/>
      <c r="AR76" s="95"/>
      <c r="AS76" s="95"/>
      <c r="AT76" s="72"/>
      <c r="AU76" s="72"/>
      <c r="AV76" s="72"/>
      <c r="AW76" s="73"/>
      <c r="AX76" s="74"/>
      <c r="AY76" s="72"/>
      <c r="BA76" s="69"/>
      <c r="BB76" s="69"/>
      <c r="BC76" s="72"/>
      <c r="BD76" s="68"/>
      <c r="BE76" s="95"/>
      <c r="BF76" s="95"/>
      <c r="BG76" s="72"/>
      <c r="BH76" s="72"/>
      <c r="BI76" s="72"/>
      <c r="BJ76" s="72"/>
      <c r="BK76" s="74"/>
      <c r="BL76" s="72"/>
    </row>
    <row r="77" spans="2:64" ht="14.25">
      <c r="B77" s="69" t="s">
        <v>172</v>
      </c>
      <c r="C77" s="69"/>
      <c r="D77" s="72" t="s">
        <v>354</v>
      </c>
      <c r="E77" s="68"/>
      <c r="F77" s="95">
        <v>2.05</v>
      </c>
      <c r="G77" s="95"/>
      <c r="H77" s="72">
        <v>80</v>
      </c>
      <c r="I77" s="72" t="s">
        <v>0</v>
      </c>
      <c r="J77" s="72">
        <v>39</v>
      </c>
      <c r="K77" s="73" t="s">
        <v>0</v>
      </c>
      <c r="L77" s="74" t="s">
        <v>216</v>
      </c>
      <c r="M77" s="72">
        <v>12</v>
      </c>
      <c r="O77" s="69" t="s">
        <v>282</v>
      </c>
      <c r="P77" s="69"/>
      <c r="Q77" s="72" t="s">
        <v>354</v>
      </c>
      <c r="R77" s="68"/>
      <c r="S77" s="95">
        <v>2.55</v>
      </c>
      <c r="T77" s="95"/>
      <c r="U77" s="72">
        <v>102</v>
      </c>
      <c r="V77" s="72"/>
      <c r="W77" s="72">
        <v>40</v>
      </c>
      <c r="X77" s="72" t="s">
        <v>0</v>
      </c>
      <c r="Y77" s="74" t="s">
        <v>53</v>
      </c>
      <c r="Z77" s="72">
        <v>11</v>
      </c>
      <c r="AB77" s="2"/>
      <c r="AN77" s="69"/>
      <c r="AO77" s="69"/>
      <c r="AP77" s="72"/>
      <c r="AQ77" s="68"/>
      <c r="AR77" s="95"/>
      <c r="AS77" s="95"/>
      <c r="AT77" s="72"/>
      <c r="AU77" s="72"/>
      <c r="AV77" s="75"/>
      <c r="AW77" s="73"/>
      <c r="AX77" s="74"/>
      <c r="AY77" s="72"/>
      <c r="BA77" s="69"/>
      <c r="BB77" s="69"/>
      <c r="BC77" s="72"/>
      <c r="BD77" s="68"/>
      <c r="BE77" s="95"/>
      <c r="BF77" s="95"/>
      <c r="BG77" s="72"/>
      <c r="BH77" s="72"/>
      <c r="BI77" s="72"/>
      <c r="BJ77" s="72"/>
      <c r="BK77" s="74"/>
      <c r="BL77" s="72"/>
    </row>
    <row r="78" spans="2:64" ht="14.25">
      <c r="B78" s="69" t="s">
        <v>170</v>
      </c>
      <c r="C78" s="69"/>
      <c r="D78" s="72" t="s">
        <v>354</v>
      </c>
      <c r="E78" s="68"/>
      <c r="F78" s="95">
        <v>1.11</v>
      </c>
      <c r="G78" s="95"/>
      <c r="H78" s="72">
        <v>40</v>
      </c>
      <c r="I78" s="72" t="s">
        <v>0</v>
      </c>
      <c r="J78" s="72">
        <v>36</v>
      </c>
      <c r="K78" s="73" t="s">
        <v>0</v>
      </c>
      <c r="L78" s="74" t="s">
        <v>216</v>
      </c>
      <c r="M78" s="72">
        <v>6</v>
      </c>
      <c r="O78" s="69" t="s">
        <v>185</v>
      </c>
      <c r="P78" s="69"/>
      <c r="Q78" s="72" t="s">
        <v>354</v>
      </c>
      <c r="R78" s="68"/>
      <c r="S78" s="95">
        <v>2.27</v>
      </c>
      <c r="T78" s="95"/>
      <c r="U78" s="72">
        <v>91</v>
      </c>
      <c r="V78" s="72"/>
      <c r="W78" s="72">
        <v>40</v>
      </c>
      <c r="X78" s="72" t="s">
        <v>0</v>
      </c>
      <c r="Y78" s="74" t="s">
        <v>216</v>
      </c>
      <c r="Z78" s="72">
        <v>16</v>
      </c>
      <c r="AB78" s="2"/>
      <c r="AN78" s="69"/>
      <c r="AO78" s="69"/>
      <c r="AP78" s="72"/>
      <c r="AQ78" s="68"/>
      <c r="AR78" s="95"/>
      <c r="AS78" s="95"/>
      <c r="AT78" s="72"/>
      <c r="AU78" s="72"/>
      <c r="AV78" s="72"/>
      <c r="AW78" s="72"/>
      <c r="AX78" s="74"/>
      <c r="AY78" s="72"/>
      <c r="BA78" s="69"/>
      <c r="BB78" s="69"/>
      <c r="BC78" s="72"/>
      <c r="BD78" s="68"/>
      <c r="BE78" s="95"/>
      <c r="BF78" s="95"/>
      <c r="BG78" s="72"/>
      <c r="BH78" s="72"/>
      <c r="BI78" s="72"/>
      <c r="BJ78" s="73"/>
      <c r="BK78" s="74"/>
      <c r="BL78" s="72"/>
    </row>
    <row r="79" spans="2:64" ht="14.25">
      <c r="B79" s="69" t="s">
        <v>173</v>
      </c>
      <c r="C79" s="69"/>
      <c r="D79" s="72" t="s">
        <v>354</v>
      </c>
      <c r="E79" s="68"/>
      <c r="F79" s="95">
        <v>0</v>
      </c>
      <c r="G79" s="95"/>
      <c r="H79" s="72">
        <v>0</v>
      </c>
      <c r="I79" s="72"/>
      <c r="J79" s="72">
        <v>0</v>
      </c>
      <c r="K79" s="72" t="s">
        <v>0</v>
      </c>
      <c r="L79" s="74" t="s">
        <v>53</v>
      </c>
      <c r="M79" s="72" t="s">
        <v>378</v>
      </c>
      <c r="O79" s="69" t="s">
        <v>172</v>
      </c>
      <c r="P79" s="69"/>
      <c r="Q79" s="72" t="s">
        <v>354</v>
      </c>
      <c r="R79" s="68"/>
      <c r="S79" s="95">
        <v>2.05</v>
      </c>
      <c r="T79" s="95"/>
      <c r="U79" s="72">
        <v>80</v>
      </c>
      <c r="V79" s="72" t="s">
        <v>0</v>
      </c>
      <c r="W79" s="72">
        <v>39</v>
      </c>
      <c r="X79" s="73" t="s">
        <v>0</v>
      </c>
      <c r="Y79" s="74" t="s">
        <v>216</v>
      </c>
      <c r="Z79" s="72">
        <v>12</v>
      </c>
      <c r="AB79" s="2"/>
      <c r="AN79" s="69"/>
      <c r="AO79" s="69"/>
      <c r="AP79" s="72"/>
      <c r="AQ79" s="68"/>
      <c r="AR79" s="95"/>
      <c r="AS79" s="95"/>
      <c r="AT79" s="72"/>
      <c r="AU79" s="72"/>
      <c r="AV79" s="72"/>
      <c r="AW79" s="73"/>
      <c r="AX79" s="74"/>
      <c r="AY79" s="72"/>
      <c r="BA79" s="69"/>
      <c r="BB79" s="69"/>
      <c r="BC79" s="72"/>
      <c r="BD79" s="68"/>
      <c r="BE79" s="95"/>
      <c r="BF79" s="95"/>
      <c r="BG79" s="72"/>
      <c r="BH79" s="72"/>
      <c r="BI79" s="72"/>
      <c r="BJ79" s="72"/>
      <c r="BK79" s="74"/>
      <c r="BL79" s="72"/>
    </row>
    <row r="80" spans="2:64" ht="14.25">
      <c r="B80" s="69" t="s">
        <v>184</v>
      </c>
      <c r="C80" s="69"/>
      <c r="D80" s="72" t="s">
        <v>354</v>
      </c>
      <c r="E80" s="68"/>
      <c r="F80" s="95">
        <v>2.13</v>
      </c>
      <c r="G80" s="95"/>
      <c r="H80" s="72">
        <v>128</v>
      </c>
      <c r="I80" s="72" t="s">
        <v>0</v>
      </c>
      <c r="J80" s="75">
        <v>60</v>
      </c>
      <c r="K80" s="73" t="s">
        <v>0</v>
      </c>
      <c r="L80" s="74">
        <v>2.45</v>
      </c>
      <c r="M80" s="72">
        <v>10</v>
      </c>
      <c r="O80" s="69" t="s">
        <v>184</v>
      </c>
      <c r="P80" s="69"/>
      <c r="Q80" s="72" t="s">
        <v>354</v>
      </c>
      <c r="R80" s="68"/>
      <c r="S80" s="95">
        <v>2.13</v>
      </c>
      <c r="T80" s="95"/>
      <c r="U80" s="72">
        <v>128</v>
      </c>
      <c r="V80" s="72" t="s">
        <v>0</v>
      </c>
      <c r="W80" s="75">
        <v>60</v>
      </c>
      <c r="X80" s="73" t="s">
        <v>0</v>
      </c>
      <c r="Y80" s="74">
        <v>2.45</v>
      </c>
      <c r="Z80" s="72">
        <v>10</v>
      </c>
      <c r="AB80" s="2"/>
      <c r="AN80" s="69"/>
      <c r="AO80" s="69"/>
      <c r="AP80" s="72"/>
      <c r="AQ80" s="68"/>
      <c r="AR80" s="95"/>
      <c r="AS80" s="95"/>
      <c r="AT80" s="72"/>
      <c r="AU80" s="72"/>
      <c r="AV80" s="72"/>
      <c r="AW80" s="72"/>
      <c r="AX80" s="74"/>
      <c r="AY80" s="72"/>
      <c r="BA80" s="69"/>
      <c r="BB80" s="69"/>
      <c r="BC80" s="72"/>
      <c r="BD80" s="68"/>
      <c r="BE80" s="95"/>
      <c r="BF80" s="95"/>
      <c r="BG80" s="72"/>
      <c r="BH80" s="72"/>
      <c r="BI80" s="72"/>
      <c r="BJ80" s="72"/>
      <c r="BK80" s="74"/>
      <c r="BL80" s="72"/>
    </row>
    <row r="81" spans="2:64" ht="14.25">
      <c r="B81" s="69" t="s">
        <v>0</v>
      </c>
      <c r="C81" s="69"/>
      <c r="D81" s="72" t="s">
        <v>0</v>
      </c>
      <c r="E81" s="68"/>
      <c r="F81" s="95" t="s">
        <v>0</v>
      </c>
      <c r="G81" s="95"/>
      <c r="H81" s="72"/>
      <c r="I81" s="72"/>
      <c r="J81" s="72" t="s">
        <v>0</v>
      </c>
      <c r="K81" s="72" t="s">
        <v>0</v>
      </c>
      <c r="L81" s="74" t="s">
        <v>0</v>
      </c>
      <c r="M81" s="72"/>
      <c r="O81" s="69" t="s">
        <v>0</v>
      </c>
      <c r="P81" s="69"/>
      <c r="Q81" s="72" t="s">
        <v>0</v>
      </c>
      <c r="R81" s="68"/>
      <c r="S81" s="95" t="s">
        <v>0</v>
      </c>
      <c r="T81" s="95"/>
      <c r="U81" s="72"/>
      <c r="V81" s="72"/>
      <c r="W81" s="72" t="s">
        <v>0</v>
      </c>
      <c r="X81" s="72" t="s">
        <v>0</v>
      </c>
      <c r="Y81" s="74" t="s">
        <v>0</v>
      </c>
      <c r="Z81" s="72"/>
      <c r="AB81" s="2"/>
      <c r="AN81" s="69"/>
      <c r="AO81" s="69"/>
      <c r="AP81" s="72"/>
      <c r="AQ81" s="68"/>
      <c r="AR81" s="95"/>
      <c r="AS81" s="95"/>
      <c r="AT81" s="72"/>
      <c r="AU81" s="72"/>
      <c r="AV81" s="72"/>
      <c r="AW81" s="72"/>
      <c r="AX81" s="74"/>
      <c r="AY81" s="72"/>
      <c r="BA81" s="69"/>
      <c r="BB81" s="69"/>
      <c r="BC81" s="72"/>
      <c r="BD81" s="68"/>
      <c r="BE81" s="95"/>
      <c r="BF81" s="95"/>
      <c r="BG81" s="72"/>
      <c r="BH81" s="72"/>
      <c r="BI81" s="72"/>
      <c r="BJ81" s="72"/>
      <c r="BK81" s="74"/>
      <c r="BL81" s="72"/>
    </row>
    <row r="82" spans="2:64" ht="14.25">
      <c r="B82" s="69" t="s">
        <v>0</v>
      </c>
      <c r="C82" s="69"/>
      <c r="D82" s="72" t="s">
        <v>0</v>
      </c>
      <c r="E82" s="68"/>
      <c r="F82" s="95" t="s">
        <v>0</v>
      </c>
      <c r="G82" s="95"/>
      <c r="H82" s="72"/>
      <c r="I82" s="72"/>
      <c r="J82" s="72" t="s">
        <v>0</v>
      </c>
      <c r="K82" s="72" t="s">
        <v>0</v>
      </c>
      <c r="L82" s="74" t="s">
        <v>0</v>
      </c>
      <c r="M82" s="72"/>
      <c r="O82" s="69" t="s">
        <v>0</v>
      </c>
      <c r="P82" s="69"/>
      <c r="Q82" s="72" t="s">
        <v>0</v>
      </c>
      <c r="R82" s="68"/>
      <c r="S82" s="95" t="s">
        <v>0</v>
      </c>
      <c r="T82" s="95"/>
      <c r="U82" s="72"/>
      <c r="V82" s="72"/>
      <c r="W82" s="72" t="s">
        <v>0</v>
      </c>
      <c r="X82" s="72" t="s">
        <v>0</v>
      </c>
      <c r="Y82" s="74" t="s">
        <v>0</v>
      </c>
      <c r="Z82" s="72"/>
      <c r="AB82" s="2"/>
      <c r="AN82" s="69"/>
      <c r="AO82" s="69"/>
      <c r="AP82" s="72"/>
      <c r="AQ82" s="68"/>
      <c r="AR82" s="95"/>
      <c r="AS82" s="95"/>
      <c r="AT82" s="72"/>
      <c r="AU82" s="72"/>
      <c r="AV82" s="72"/>
      <c r="AW82" s="72"/>
      <c r="AX82" s="74"/>
      <c r="AY82" s="72"/>
      <c r="BA82" s="69"/>
      <c r="BB82" s="69"/>
      <c r="BC82" s="72"/>
      <c r="BD82" s="68"/>
      <c r="BE82" s="95"/>
      <c r="BF82" s="95"/>
      <c r="BG82" s="72"/>
      <c r="BH82" s="72"/>
      <c r="BI82" s="72"/>
      <c r="BJ82" s="72"/>
      <c r="BK82" s="74"/>
      <c r="BL82" s="72"/>
    </row>
    <row r="83" spans="2:64" ht="14.25">
      <c r="B83" s="69"/>
      <c r="C83" s="69"/>
      <c r="D83" s="70"/>
      <c r="E83" s="68"/>
      <c r="F83" s="68"/>
      <c r="G83" s="68"/>
      <c r="H83" s="70"/>
      <c r="I83" s="70"/>
      <c r="J83" s="70"/>
      <c r="K83" s="70"/>
      <c r="L83" s="70"/>
      <c r="O83" s="69"/>
      <c r="P83" s="69"/>
      <c r="Q83" s="70"/>
      <c r="R83" s="68"/>
      <c r="S83" s="68"/>
      <c r="T83" s="68"/>
      <c r="U83" s="70"/>
      <c r="V83" s="70"/>
      <c r="W83" s="70"/>
      <c r="X83" s="70"/>
      <c r="Y83" s="70"/>
      <c r="AB83" s="2"/>
      <c r="AN83" s="69"/>
      <c r="AO83" s="69"/>
      <c r="AP83" s="70"/>
      <c r="AQ83" s="68"/>
      <c r="AR83" s="68"/>
      <c r="AS83" s="68"/>
      <c r="AT83" s="70"/>
      <c r="AU83" s="70"/>
      <c r="AV83" s="70"/>
      <c r="AW83" s="70"/>
      <c r="AX83" s="70"/>
      <c r="BA83" s="69"/>
      <c r="BB83" s="69"/>
      <c r="BC83" s="72"/>
      <c r="BD83" s="68"/>
      <c r="BE83" s="95"/>
      <c r="BF83" s="95"/>
      <c r="BG83" s="72"/>
      <c r="BH83" s="72"/>
      <c r="BI83" s="72"/>
      <c r="BJ83" s="73"/>
      <c r="BK83" s="74"/>
      <c r="BL83" s="72"/>
    </row>
    <row r="84" spans="2:64" ht="14.25">
      <c r="B84" s="69"/>
      <c r="C84" s="69"/>
      <c r="D84" s="70"/>
      <c r="E84" s="68"/>
      <c r="F84" s="95">
        <f>H84/J84</f>
        <v>2.7445414847161573</v>
      </c>
      <c r="G84" s="95"/>
      <c r="H84" s="72">
        <f>SUM(H67:H83)</f>
        <v>1257</v>
      </c>
      <c r="I84" s="72" t="s">
        <v>0</v>
      </c>
      <c r="J84" s="72">
        <f>SUM(J67:J83)</f>
        <v>458</v>
      </c>
      <c r="K84" s="72" t="s">
        <v>0</v>
      </c>
      <c r="L84" s="72">
        <v>7.69</v>
      </c>
      <c r="M84" s="72">
        <v>44</v>
      </c>
      <c r="O84" s="69"/>
      <c r="P84" s="69"/>
      <c r="Q84" s="70"/>
      <c r="R84" s="68"/>
      <c r="S84" s="95">
        <f>U84/W84</f>
        <v>2.9979423868312756</v>
      </c>
      <c r="T84" s="95"/>
      <c r="U84" s="72">
        <f>SUM(U67:U83)</f>
        <v>1457</v>
      </c>
      <c r="V84" s="72" t="s">
        <v>0</v>
      </c>
      <c r="W84" s="72">
        <f>SUM(W67:W83)</f>
        <v>486</v>
      </c>
      <c r="X84" s="72" t="s">
        <v>0</v>
      </c>
      <c r="Y84" s="72">
        <v>7.69</v>
      </c>
      <c r="Z84" s="72">
        <v>44</v>
      </c>
      <c r="AB84" s="2"/>
      <c r="AM84"/>
      <c r="AN84" s="69"/>
      <c r="AO84" s="69"/>
      <c r="AP84" s="70"/>
      <c r="AQ84" s="68"/>
      <c r="AR84" s="95"/>
      <c r="AS84" s="95"/>
      <c r="AT84" s="72"/>
      <c r="AU84" s="72"/>
      <c r="AV84" s="72"/>
      <c r="AW84" s="72"/>
      <c r="AX84" s="72"/>
      <c r="AY84" s="72"/>
      <c r="AZ84"/>
      <c r="BA84" s="69"/>
      <c r="BB84" s="69"/>
      <c r="BC84" s="72"/>
      <c r="BD84" s="68"/>
      <c r="BE84" s="95"/>
      <c r="BF84" s="95"/>
      <c r="BG84" s="72"/>
      <c r="BH84" s="72"/>
      <c r="BI84" s="75"/>
      <c r="BJ84" s="73"/>
      <c r="BK84" s="74"/>
      <c r="BL84" s="72"/>
    </row>
    <row r="85" spans="41:52" ht="14.25">
      <c r="AO85" s="69"/>
      <c r="AP85" s="69"/>
      <c r="AQ85" s="72"/>
      <c r="AR85" s="68"/>
      <c r="AS85" s="95"/>
      <c r="AT85" s="95"/>
      <c r="AU85" s="72"/>
      <c r="AV85" s="72"/>
      <c r="AW85" s="72"/>
      <c r="AX85" s="72"/>
      <c r="AY85" s="74"/>
      <c r="AZ85" s="72"/>
    </row>
    <row r="86" spans="41:52" ht="14.25">
      <c r="AO86" s="69"/>
      <c r="AP86" s="69"/>
      <c r="AQ86" s="72"/>
      <c r="AR86" s="68"/>
      <c r="AS86" s="95"/>
      <c r="AT86" s="95"/>
      <c r="AU86" s="72"/>
      <c r="AV86" s="72"/>
      <c r="AW86" s="72"/>
      <c r="AX86" s="73"/>
      <c r="AY86" s="74"/>
      <c r="AZ86" s="72"/>
    </row>
    <row r="87" spans="41:52" ht="14.25">
      <c r="AO87" s="69"/>
      <c r="AP87" s="69"/>
      <c r="AQ87" s="72"/>
      <c r="AR87" s="68"/>
      <c r="AS87" s="95"/>
      <c r="AT87" s="95"/>
      <c r="AU87" s="72"/>
      <c r="AV87" s="72"/>
      <c r="AW87" s="72"/>
      <c r="AX87" s="72"/>
      <c r="AY87" s="74"/>
      <c r="AZ87" s="72"/>
    </row>
    <row r="88" spans="41:52" ht="14.25">
      <c r="AO88" s="69" t="s">
        <v>0</v>
      </c>
      <c r="AP88" s="69"/>
      <c r="AQ88" s="72" t="s">
        <v>0</v>
      </c>
      <c r="AR88" s="68"/>
      <c r="AS88" s="95" t="s">
        <v>0</v>
      </c>
      <c r="AT88" s="95"/>
      <c r="AU88" s="72"/>
      <c r="AV88" s="72"/>
      <c r="AW88" s="72" t="s">
        <v>0</v>
      </c>
      <c r="AX88" s="72" t="s">
        <v>0</v>
      </c>
      <c r="AY88" s="74" t="s">
        <v>0</v>
      </c>
      <c r="AZ88" s="72"/>
    </row>
    <row r="89" spans="41:52" ht="14.25">
      <c r="AO89" s="69" t="s">
        <v>0</v>
      </c>
      <c r="AP89" s="69"/>
      <c r="AQ89" s="72" t="s">
        <v>0</v>
      </c>
      <c r="AR89" s="68"/>
      <c r="AS89" s="95" t="s">
        <v>0</v>
      </c>
      <c r="AT89" s="95"/>
      <c r="AU89" s="72"/>
      <c r="AV89" s="72"/>
      <c r="AW89" s="72" t="s">
        <v>0</v>
      </c>
      <c r="AX89" s="72" t="s">
        <v>0</v>
      </c>
      <c r="AY89" s="74" t="s">
        <v>0</v>
      </c>
      <c r="AZ89" s="72"/>
    </row>
    <row r="90" spans="41:51" ht="14.25">
      <c r="AO90" s="69"/>
      <c r="AP90" s="69"/>
      <c r="AQ90" s="70"/>
      <c r="AR90" s="68"/>
      <c r="AS90" s="68"/>
      <c r="AT90" s="68"/>
      <c r="AU90" s="70"/>
      <c r="AV90" s="70"/>
      <c r="AW90" s="70"/>
      <c r="AX90" s="70"/>
      <c r="AY90" s="70"/>
    </row>
    <row r="91" spans="41:52" ht="14.25">
      <c r="AO91" s="69"/>
      <c r="AP91" s="69"/>
      <c r="AQ91" s="70"/>
      <c r="AR91" s="68"/>
      <c r="AS91" s="95" t="e">
        <f>AU91/AW91</f>
        <v>#DIV/0!</v>
      </c>
      <c r="AT91" s="95"/>
      <c r="AU91" s="72">
        <f>SUM(AU74:AU90)</f>
        <v>0</v>
      </c>
      <c r="AV91" s="72" t="s">
        <v>0</v>
      </c>
      <c r="AW91" s="72">
        <f>SUM(AW74:AW90)</f>
        <v>0</v>
      </c>
      <c r="AX91" s="72" t="s">
        <v>0</v>
      </c>
      <c r="AY91" s="72">
        <v>10</v>
      </c>
      <c r="AZ91" s="72">
        <v>41</v>
      </c>
    </row>
  </sheetData>
  <mergeCells count="72">
    <mergeCell ref="S82:T82"/>
    <mergeCell ref="S84:T84"/>
    <mergeCell ref="S78:T78"/>
    <mergeCell ref="S79:T79"/>
    <mergeCell ref="S80:T80"/>
    <mergeCell ref="S81:T81"/>
    <mergeCell ref="S74:T74"/>
    <mergeCell ref="S75:T75"/>
    <mergeCell ref="S76:T76"/>
    <mergeCell ref="S77:T77"/>
    <mergeCell ref="AS89:AT89"/>
    <mergeCell ref="AS91:AT91"/>
    <mergeCell ref="S65:T65"/>
    <mergeCell ref="S67:T67"/>
    <mergeCell ref="S68:T68"/>
    <mergeCell ref="S69:T69"/>
    <mergeCell ref="S70:T70"/>
    <mergeCell ref="S71:T71"/>
    <mergeCell ref="S72:T72"/>
    <mergeCell ref="S73:T73"/>
    <mergeCell ref="AS85:AT85"/>
    <mergeCell ref="AS86:AT86"/>
    <mergeCell ref="AS87:AT87"/>
    <mergeCell ref="AS88:AT88"/>
    <mergeCell ref="AR82:AS82"/>
    <mergeCell ref="BE82:BF82"/>
    <mergeCell ref="BE83:BF83"/>
    <mergeCell ref="AR84:AS84"/>
    <mergeCell ref="BE84:BF84"/>
    <mergeCell ref="AR80:AS80"/>
    <mergeCell ref="BE80:BF80"/>
    <mergeCell ref="AR81:AS81"/>
    <mergeCell ref="BE81:BF81"/>
    <mergeCell ref="AR78:AS78"/>
    <mergeCell ref="BE78:BF78"/>
    <mergeCell ref="AR79:AS79"/>
    <mergeCell ref="BE79:BF79"/>
    <mergeCell ref="AR76:AS76"/>
    <mergeCell ref="BE76:BF76"/>
    <mergeCell ref="AR77:AS77"/>
    <mergeCell ref="BE77:BF77"/>
    <mergeCell ref="AR73:AS73"/>
    <mergeCell ref="AR74:AS74"/>
    <mergeCell ref="BE74:BF74"/>
    <mergeCell ref="AR75:AS75"/>
    <mergeCell ref="BE75:BF75"/>
    <mergeCell ref="AR70:AS70"/>
    <mergeCell ref="AR71:AS71"/>
    <mergeCell ref="AR72:AS72"/>
    <mergeCell ref="BE72:BF72"/>
    <mergeCell ref="AR65:AS65"/>
    <mergeCell ref="AR67:AS67"/>
    <mergeCell ref="AR68:AS68"/>
    <mergeCell ref="AR69:AS69"/>
    <mergeCell ref="F65:G65"/>
    <mergeCell ref="F67:G67"/>
    <mergeCell ref="F68:G68"/>
    <mergeCell ref="F70:G70"/>
    <mergeCell ref="F82:G82"/>
    <mergeCell ref="F84:G84"/>
    <mergeCell ref="F69:G69"/>
    <mergeCell ref="F75:G75"/>
    <mergeCell ref="F71:G71"/>
    <mergeCell ref="F74:G74"/>
    <mergeCell ref="F72:G72"/>
    <mergeCell ref="F73:G73"/>
    <mergeCell ref="F76:G76"/>
    <mergeCell ref="F77:G77"/>
    <mergeCell ref="F80:G80"/>
    <mergeCell ref="F81:G81"/>
    <mergeCell ref="F78:G78"/>
    <mergeCell ref="F79:G79"/>
  </mergeCells>
  <printOptions horizontalCentered="1" verticalCentered="1"/>
  <pageMargins left="0.3937007874015748" right="0.35433070866141736" top="0.31496062992125984" bottom="0.275590551181102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L91"/>
  <sheetViews>
    <sheetView showGridLines="0" showRowColHeaders="0" zoomScale="75" zoomScaleNormal="75" workbookViewId="0" topLeftCell="S1">
      <selection activeCell="AJ14" sqref="AJ14"/>
    </sheetView>
  </sheetViews>
  <sheetFormatPr defaultColWidth="11.00390625" defaultRowHeight="12.75"/>
  <cols>
    <col min="1" max="1" width="4.625" style="0" customWidth="1"/>
    <col min="2" max="2" width="20.25390625" style="0" customWidth="1"/>
    <col min="3" max="3" width="4.125" style="2" customWidth="1"/>
    <col min="4" max="5" width="5.625" style="2" customWidth="1"/>
    <col min="6" max="6" width="3.625" style="2" customWidth="1"/>
    <col min="7" max="7" width="8.625" style="2" customWidth="1"/>
    <col min="8" max="8" width="6.625" style="2" customWidth="1"/>
    <col min="9" max="9" width="3.625" style="2" customWidth="1"/>
    <col min="10" max="10" width="6.625" style="2" customWidth="1"/>
    <col min="11" max="11" width="3.625" style="2" customWidth="1"/>
    <col min="12" max="12" width="6.625" style="2" customWidth="1"/>
    <col min="13" max="13" width="3.625" style="2" customWidth="1"/>
    <col min="15" max="15" width="20.25390625" style="0" customWidth="1"/>
    <col min="16" max="16" width="4.125" style="2" customWidth="1"/>
    <col min="17" max="18" width="5.625" style="2" customWidth="1"/>
    <col min="19" max="19" width="3.625" style="2" customWidth="1"/>
    <col min="20" max="20" width="8.625" style="2" customWidth="1"/>
    <col min="21" max="21" width="6.625" style="2" customWidth="1"/>
    <col min="22" max="22" width="3.625" style="2" customWidth="1"/>
    <col min="23" max="23" width="6.625" style="2" customWidth="1"/>
    <col min="24" max="24" width="3.625" style="2" customWidth="1"/>
    <col min="25" max="25" width="6.625" style="2" customWidth="1"/>
    <col min="26" max="26" width="3.625" style="2" customWidth="1"/>
    <col min="28" max="28" width="20.25390625" style="0" customWidth="1"/>
    <col min="29" max="29" width="4.125" style="2" customWidth="1"/>
    <col min="30" max="31" width="5.625" style="2" customWidth="1"/>
    <col min="32" max="32" width="3.625" style="2" customWidth="1"/>
    <col min="33" max="33" width="8.625" style="2" customWidth="1"/>
    <col min="34" max="34" width="6.625" style="2" customWidth="1"/>
    <col min="35" max="35" width="3.625" style="2" customWidth="1"/>
    <col min="36" max="36" width="6.625" style="2" customWidth="1"/>
    <col min="37" max="37" width="3.625" style="2" customWidth="1"/>
    <col min="38" max="38" width="6.625" style="2" customWidth="1"/>
    <col min="39" max="39" width="3.625" style="2" customWidth="1"/>
    <col min="41" max="41" width="20.25390625" style="0" customWidth="1"/>
    <col min="42" max="42" width="4.125" style="2" customWidth="1"/>
    <col min="43" max="44" width="5.625" style="2" customWidth="1"/>
    <col min="45" max="45" width="3.625" style="2" customWidth="1"/>
    <col min="46" max="46" width="8.625" style="2" customWidth="1"/>
    <col min="47" max="47" width="6.625" style="2" customWidth="1"/>
    <col min="48" max="48" width="3.625" style="2" customWidth="1"/>
    <col min="49" max="49" width="6.625" style="2" customWidth="1"/>
    <col min="50" max="50" width="3.625" style="2" customWidth="1"/>
    <col min="51" max="51" width="6.625" style="2" customWidth="1"/>
    <col min="52" max="52" width="3.625" style="2" customWidth="1"/>
  </cols>
  <sheetData>
    <row r="2" spans="2:52" ht="18">
      <c r="B2" s="21" t="s">
        <v>139</v>
      </c>
      <c r="M2" s="51" t="s">
        <v>49</v>
      </c>
      <c r="O2" s="21" t="s">
        <v>313</v>
      </c>
      <c r="Z2" s="51" t="s">
        <v>215</v>
      </c>
      <c r="AB2" s="21" t="s">
        <v>313</v>
      </c>
      <c r="AM2" s="51" t="s">
        <v>428</v>
      </c>
      <c r="AO2" s="21" t="s">
        <v>313</v>
      </c>
      <c r="AZ2" s="51" t="s">
        <v>429</v>
      </c>
    </row>
    <row r="3" spans="2:41" ht="8.25" customHeight="1">
      <c r="B3" s="21"/>
      <c r="O3" s="21"/>
      <c r="AB3" s="21"/>
      <c r="AO3" s="21"/>
    </row>
    <row r="4" ht="13.5" thickBot="1"/>
    <row r="5" spans="2:52" ht="12.75">
      <c r="B5" s="4" t="s">
        <v>9</v>
      </c>
      <c r="C5" s="5"/>
      <c r="D5" s="5"/>
      <c r="E5" s="5"/>
      <c r="F5" s="5"/>
      <c r="G5" s="5"/>
      <c r="H5" s="5"/>
      <c r="I5" s="5"/>
      <c r="J5" s="5"/>
      <c r="K5" s="5"/>
      <c r="L5" s="5"/>
      <c r="M5" s="33"/>
      <c r="O5" s="4" t="s">
        <v>199</v>
      </c>
      <c r="P5" s="50" t="s">
        <v>200</v>
      </c>
      <c r="Q5" s="5"/>
      <c r="R5" s="5"/>
      <c r="S5" s="5"/>
      <c r="T5" s="5"/>
      <c r="U5" s="5"/>
      <c r="V5" s="5"/>
      <c r="W5" s="5"/>
      <c r="X5" s="5"/>
      <c r="Y5" s="5"/>
      <c r="Z5" s="33"/>
      <c r="AB5" s="4" t="s">
        <v>424</v>
      </c>
      <c r="AC5" s="50" t="s">
        <v>440</v>
      </c>
      <c r="AD5" s="5"/>
      <c r="AE5" s="5"/>
      <c r="AF5" s="5"/>
      <c r="AG5" s="5"/>
      <c r="AH5" s="5"/>
      <c r="AI5" s="5"/>
      <c r="AJ5" s="5"/>
      <c r="AK5" s="5"/>
      <c r="AL5" s="5"/>
      <c r="AM5" s="33"/>
      <c r="AO5" s="4" t="s">
        <v>430</v>
      </c>
      <c r="AP5" s="50" t="s">
        <v>431</v>
      </c>
      <c r="AQ5" s="5"/>
      <c r="AR5" s="5"/>
      <c r="AS5" s="5"/>
      <c r="AT5" s="5"/>
      <c r="AU5" s="5"/>
      <c r="AV5" s="5"/>
      <c r="AW5" s="5"/>
      <c r="AX5" s="5"/>
      <c r="AY5" s="5"/>
      <c r="AZ5" s="33"/>
    </row>
    <row r="6" spans="2:52" s="1" customFormat="1" ht="8.25">
      <c r="B6" s="10" t="s">
        <v>10</v>
      </c>
      <c r="C6" s="13" t="s">
        <v>43</v>
      </c>
      <c r="D6" s="13" t="s">
        <v>12</v>
      </c>
      <c r="E6" s="13" t="s">
        <v>29</v>
      </c>
      <c r="F6" s="13" t="s">
        <v>30</v>
      </c>
      <c r="G6" s="13" t="s">
        <v>251</v>
      </c>
      <c r="H6" s="13" t="s">
        <v>44</v>
      </c>
      <c r="I6" s="13" t="s">
        <v>30</v>
      </c>
      <c r="J6" s="13" t="s">
        <v>45</v>
      </c>
      <c r="K6" s="13" t="s">
        <v>30</v>
      </c>
      <c r="L6" s="30" t="s">
        <v>46</v>
      </c>
      <c r="M6" s="14" t="s">
        <v>30</v>
      </c>
      <c r="O6" s="10" t="s">
        <v>10</v>
      </c>
      <c r="P6" s="13" t="s">
        <v>43</v>
      </c>
      <c r="Q6" s="13" t="s">
        <v>12</v>
      </c>
      <c r="R6" s="13" t="s">
        <v>29</v>
      </c>
      <c r="S6" s="13" t="s">
        <v>30</v>
      </c>
      <c r="T6" s="13" t="s">
        <v>13</v>
      </c>
      <c r="U6" s="13" t="s">
        <v>44</v>
      </c>
      <c r="V6" s="13" t="s">
        <v>30</v>
      </c>
      <c r="W6" s="13" t="s">
        <v>45</v>
      </c>
      <c r="X6" s="13" t="s">
        <v>30</v>
      </c>
      <c r="Y6" s="30" t="s">
        <v>46</v>
      </c>
      <c r="Z6" s="14" t="s">
        <v>30</v>
      </c>
      <c r="AB6" s="10" t="s">
        <v>10</v>
      </c>
      <c r="AC6" s="13" t="s">
        <v>43</v>
      </c>
      <c r="AD6" s="13" t="s">
        <v>12</v>
      </c>
      <c r="AE6" s="13" t="s">
        <v>29</v>
      </c>
      <c r="AF6" s="13" t="s">
        <v>30</v>
      </c>
      <c r="AG6" s="13" t="s">
        <v>251</v>
      </c>
      <c r="AH6" s="13" t="s">
        <v>44</v>
      </c>
      <c r="AI6" s="13" t="s">
        <v>30</v>
      </c>
      <c r="AJ6" s="13" t="s">
        <v>45</v>
      </c>
      <c r="AK6" s="13" t="s">
        <v>30</v>
      </c>
      <c r="AL6" s="30" t="s">
        <v>46</v>
      </c>
      <c r="AM6" s="14" t="s">
        <v>30</v>
      </c>
      <c r="AO6" s="10" t="s">
        <v>10</v>
      </c>
      <c r="AP6" s="13" t="s">
        <v>43</v>
      </c>
      <c r="AQ6" s="13" t="s">
        <v>12</v>
      </c>
      <c r="AR6" s="13" t="s">
        <v>29</v>
      </c>
      <c r="AS6" s="13" t="s">
        <v>30</v>
      </c>
      <c r="AT6" s="13" t="s">
        <v>251</v>
      </c>
      <c r="AU6" s="13" t="s">
        <v>44</v>
      </c>
      <c r="AV6" s="13" t="s">
        <v>30</v>
      </c>
      <c r="AW6" s="13" t="s">
        <v>45</v>
      </c>
      <c r="AX6" s="13" t="s">
        <v>30</v>
      </c>
      <c r="AY6" s="30" t="s">
        <v>46</v>
      </c>
      <c r="AZ6" s="14" t="s">
        <v>30</v>
      </c>
    </row>
    <row r="7" spans="2:52" s="3" customFormat="1" ht="15">
      <c r="B7" s="11" t="s">
        <v>185</v>
      </c>
      <c r="C7" s="59">
        <v>2</v>
      </c>
      <c r="D7" s="24">
        <v>1.78</v>
      </c>
      <c r="E7" s="24">
        <v>1.96</v>
      </c>
      <c r="F7" s="24">
        <v>8</v>
      </c>
      <c r="G7" s="24" t="s">
        <v>498</v>
      </c>
      <c r="H7" s="24" t="s">
        <v>494</v>
      </c>
      <c r="I7" s="24">
        <v>7</v>
      </c>
      <c r="J7" s="63" t="s">
        <v>495</v>
      </c>
      <c r="K7" s="24">
        <v>8</v>
      </c>
      <c r="L7" s="57"/>
      <c r="M7" s="45"/>
      <c r="O7" s="11" t="s">
        <v>185</v>
      </c>
      <c r="P7" s="24"/>
      <c r="Q7" s="24"/>
      <c r="R7" s="24"/>
      <c r="S7" s="24"/>
      <c r="T7" s="24"/>
      <c r="U7" s="24"/>
      <c r="V7" s="24"/>
      <c r="W7" s="24"/>
      <c r="X7" s="24"/>
      <c r="Y7" s="31"/>
      <c r="Z7" s="26"/>
      <c r="AB7" s="11"/>
      <c r="AC7" s="24"/>
      <c r="AD7" s="24"/>
      <c r="AE7" s="24"/>
      <c r="AF7" s="24"/>
      <c r="AG7" s="24"/>
      <c r="AH7" s="24"/>
      <c r="AI7" s="24"/>
      <c r="AJ7" s="24"/>
      <c r="AK7" s="24"/>
      <c r="AL7" s="31"/>
      <c r="AM7" s="26"/>
      <c r="AO7" s="11"/>
      <c r="AP7" s="24"/>
      <c r="AQ7" s="24"/>
      <c r="AR7" s="24"/>
      <c r="AS7" s="24"/>
      <c r="AT7" s="24"/>
      <c r="AU7" s="24"/>
      <c r="AV7" s="24"/>
      <c r="AW7" s="24"/>
      <c r="AX7" s="24"/>
      <c r="AY7" s="31"/>
      <c r="AZ7" s="26"/>
    </row>
    <row r="8" spans="2:52" s="3" customFormat="1" ht="15.75" thickBot="1">
      <c r="B8" s="12" t="s">
        <v>171</v>
      </c>
      <c r="C8" s="60">
        <v>0</v>
      </c>
      <c r="D8" s="27">
        <v>1.08</v>
      </c>
      <c r="E8" s="27" t="s">
        <v>216</v>
      </c>
      <c r="F8" s="27">
        <v>5</v>
      </c>
      <c r="G8" s="27" t="s">
        <v>499</v>
      </c>
      <c r="H8" s="28" t="s">
        <v>497</v>
      </c>
      <c r="I8" s="27">
        <v>5</v>
      </c>
      <c r="J8" s="27" t="s">
        <v>496</v>
      </c>
      <c r="K8" s="27">
        <v>5</v>
      </c>
      <c r="L8" s="58"/>
      <c r="M8" s="56"/>
      <c r="O8" s="12" t="s">
        <v>186</v>
      </c>
      <c r="P8" s="27"/>
      <c r="Q8" s="49"/>
      <c r="R8" s="49"/>
      <c r="S8" s="27"/>
      <c r="T8" s="27"/>
      <c r="U8" s="28"/>
      <c r="V8" s="27"/>
      <c r="W8" s="27"/>
      <c r="X8" s="27"/>
      <c r="Y8" s="32"/>
      <c r="Z8" s="29"/>
      <c r="AB8" s="12" t="s">
        <v>170</v>
      </c>
      <c r="AC8" s="27"/>
      <c r="AD8" s="49"/>
      <c r="AE8" s="49"/>
      <c r="AF8" s="27"/>
      <c r="AG8" s="27"/>
      <c r="AH8" s="28"/>
      <c r="AI8" s="27"/>
      <c r="AJ8" s="27"/>
      <c r="AK8" s="27"/>
      <c r="AL8" s="32"/>
      <c r="AM8" s="29"/>
      <c r="AO8" s="12" t="s">
        <v>187</v>
      </c>
      <c r="AP8" s="27"/>
      <c r="AQ8" s="49"/>
      <c r="AR8" s="49"/>
      <c r="AS8" s="27"/>
      <c r="AT8" s="27"/>
      <c r="AU8" s="28"/>
      <c r="AV8" s="27"/>
      <c r="AW8" s="27"/>
      <c r="AX8" s="27"/>
      <c r="AY8" s="32"/>
      <c r="AZ8" s="29"/>
    </row>
    <row r="9" ht="12.75">
      <c r="E9" s="2" t="s">
        <v>0</v>
      </c>
    </row>
    <row r="10" ht="3.75" customHeight="1"/>
    <row r="11" ht="13.5" thickBot="1"/>
    <row r="12" spans="2:52" ht="12.75">
      <c r="B12" s="4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33"/>
      <c r="O12" s="4" t="s">
        <v>201</v>
      </c>
      <c r="P12" s="50" t="s">
        <v>202</v>
      </c>
      <c r="Q12" s="5"/>
      <c r="R12" s="5"/>
      <c r="S12" s="5"/>
      <c r="T12" s="5"/>
      <c r="U12" s="5"/>
      <c r="V12" s="5"/>
      <c r="W12" s="5"/>
      <c r="X12" s="5"/>
      <c r="Y12" s="5"/>
      <c r="Z12" s="33"/>
      <c r="AB12" s="4" t="s">
        <v>425</v>
      </c>
      <c r="AC12" s="50" t="s">
        <v>441</v>
      </c>
      <c r="AD12" s="5"/>
      <c r="AE12" s="5"/>
      <c r="AF12" s="5"/>
      <c r="AG12" s="5"/>
      <c r="AH12" s="5"/>
      <c r="AI12" s="5"/>
      <c r="AJ12" s="5"/>
      <c r="AK12" s="5"/>
      <c r="AL12" s="5"/>
      <c r="AM12" s="33"/>
      <c r="AO12" s="4" t="s">
        <v>432</v>
      </c>
      <c r="AP12" s="50" t="s">
        <v>433</v>
      </c>
      <c r="AQ12" s="5"/>
      <c r="AR12" s="5"/>
      <c r="AS12" s="5"/>
      <c r="AT12" s="5"/>
      <c r="AU12" s="5"/>
      <c r="AV12" s="5"/>
      <c r="AW12" s="5"/>
      <c r="AX12" s="5"/>
      <c r="AY12" s="5"/>
      <c r="AZ12" s="33"/>
    </row>
    <row r="13" spans="2:52" s="1" customFormat="1" ht="8.25">
      <c r="B13" s="10" t="s">
        <v>10</v>
      </c>
      <c r="C13" s="13" t="s">
        <v>43</v>
      </c>
      <c r="D13" s="13" t="s">
        <v>12</v>
      </c>
      <c r="E13" s="13" t="s">
        <v>29</v>
      </c>
      <c r="F13" s="13" t="s">
        <v>30</v>
      </c>
      <c r="G13" s="13" t="s">
        <v>251</v>
      </c>
      <c r="H13" s="13" t="s">
        <v>44</v>
      </c>
      <c r="I13" s="13" t="s">
        <v>30</v>
      </c>
      <c r="J13" s="13" t="s">
        <v>45</v>
      </c>
      <c r="K13" s="13" t="s">
        <v>30</v>
      </c>
      <c r="L13" s="30" t="s">
        <v>46</v>
      </c>
      <c r="M13" s="14" t="s">
        <v>30</v>
      </c>
      <c r="O13" s="10" t="s">
        <v>10</v>
      </c>
      <c r="P13" s="13" t="s">
        <v>43</v>
      </c>
      <c r="Q13" s="13" t="s">
        <v>12</v>
      </c>
      <c r="R13" s="13" t="s">
        <v>29</v>
      </c>
      <c r="S13" s="13" t="s">
        <v>30</v>
      </c>
      <c r="T13" s="13" t="s">
        <v>13</v>
      </c>
      <c r="U13" s="13" t="s">
        <v>44</v>
      </c>
      <c r="V13" s="13" t="s">
        <v>30</v>
      </c>
      <c r="W13" s="13" t="s">
        <v>45</v>
      </c>
      <c r="X13" s="13" t="s">
        <v>30</v>
      </c>
      <c r="Y13" s="30" t="s">
        <v>46</v>
      </c>
      <c r="Z13" s="14" t="s">
        <v>30</v>
      </c>
      <c r="AB13" s="10" t="s">
        <v>10</v>
      </c>
      <c r="AC13" s="13" t="s">
        <v>43</v>
      </c>
      <c r="AD13" s="13" t="s">
        <v>12</v>
      </c>
      <c r="AE13" s="13" t="s">
        <v>29</v>
      </c>
      <c r="AF13" s="13" t="s">
        <v>30</v>
      </c>
      <c r="AG13" s="13" t="s">
        <v>251</v>
      </c>
      <c r="AH13" s="13" t="s">
        <v>44</v>
      </c>
      <c r="AI13" s="13" t="s">
        <v>30</v>
      </c>
      <c r="AJ13" s="13" t="s">
        <v>45</v>
      </c>
      <c r="AK13" s="13" t="s">
        <v>30</v>
      </c>
      <c r="AL13" s="30" t="s">
        <v>46</v>
      </c>
      <c r="AM13" s="14" t="s">
        <v>30</v>
      </c>
      <c r="AO13" s="10" t="s">
        <v>10</v>
      </c>
      <c r="AP13" s="13" t="s">
        <v>43</v>
      </c>
      <c r="AQ13" s="13" t="s">
        <v>12</v>
      </c>
      <c r="AR13" s="13" t="s">
        <v>29</v>
      </c>
      <c r="AS13" s="13" t="s">
        <v>30</v>
      </c>
      <c r="AT13" s="13" t="s">
        <v>251</v>
      </c>
      <c r="AU13" s="13" t="s">
        <v>44</v>
      </c>
      <c r="AV13" s="13" t="s">
        <v>30</v>
      </c>
      <c r="AW13" s="13" t="s">
        <v>45</v>
      </c>
      <c r="AX13" s="13" t="s">
        <v>30</v>
      </c>
      <c r="AY13" s="30" t="s">
        <v>46</v>
      </c>
      <c r="AZ13" s="14" t="s">
        <v>30</v>
      </c>
    </row>
    <row r="14" spans="2:52" s="3" customFormat="1" ht="15">
      <c r="B14" s="11" t="s">
        <v>186</v>
      </c>
      <c r="C14" s="59">
        <v>2</v>
      </c>
      <c r="D14" s="43"/>
      <c r="E14" s="43"/>
      <c r="F14" s="43"/>
      <c r="G14" s="43"/>
      <c r="H14" s="43"/>
      <c r="I14" s="43"/>
      <c r="J14" s="43"/>
      <c r="K14" s="43"/>
      <c r="L14" s="57"/>
      <c r="M14" s="45"/>
      <c r="O14" s="11" t="s">
        <v>187</v>
      </c>
      <c r="P14" s="59">
        <v>2</v>
      </c>
      <c r="Q14" s="24">
        <v>2.58</v>
      </c>
      <c r="R14" s="24">
        <v>4.16</v>
      </c>
      <c r="S14" s="24">
        <v>16</v>
      </c>
      <c r="T14" s="24" t="s">
        <v>319</v>
      </c>
      <c r="U14" s="24" t="s">
        <v>314</v>
      </c>
      <c r="V14" s="24">
        <v>11</v>
      </c>
      <c r="W14" s="24" t="s">
        <v>315</v>
      </c>
      <c r="X14" s="24">
        <v>14</v>
      </c>
      <c r="Y14" s="31" t="s">
        <v>306</v>
      </c>
      <c r="Z14" s="26">
        <v>16</v>
      </c>
      <c r="AB14" s="11" t="s">
        <v>182</v>
      </c>
      <c r="AC14" s="97">
        <v>2.5</v>
      </c>
      <c r="AD14" s="24"/>
      <c r="AE14" s="24"/>
      <c r="AF14" s="24"/>
      <c r="AG14" s="24"/>
      <c r="AH14" s="24" t="s">
        <v>0</v>
      </c>
      <c r="AI14" s="24"/>
      <c r="AJ14" s="24"/>
      <c r="AK14" s="24"/>
      <c r="AL14" s="31"/>
      <c r="AM14" s="26"/>
      <c r="AO14" s="11" t="s">
        <v>0</v>
      </c>
      <c r="AP14" s="24"/>
      <c r="AQ14" s="24"/>
      <c r="AR14" s="24"/>
      <c r="AS14" s="24"/>
      <c r="AT14" s="24"/>
      <c r="AU14" s="24" t="s">
        <v>0</v>
      </c>
      <c r="AV14" s="24"/>
      <c r="AW14" s="24"/>
      <c r="AX14" s="24"/>
      <c r="AY14" s="31"/>
      <c r="AZ14" s="26"/>
    </row>
    <row r="15" spans="2:52" s="3" customFormat="1" ht="15.75" thickBot="1">
      <c r="B15" s="12" t="s">
        <v>173</v>
      </c>
      <c r="C15" s="60">
        <v>0</v>
      </c>
      <c r="D15" s="47"/>
      <c r="E15" s="46"/>
      <c r="F15" s="46"/>
      <c r="G15" s="46"/>
      <c r="H15" s="47"/>
      <c r="I15" s="46"/>
      <c r="J15" s="46"/>
      <c r="K15" s="46"/>
      <c r="L15" s="58"/>
      <c r="M15" s="56"/>
      <c r="O15" s="12" t="s">
        <v>182</v>
      </c>
      <c r="P15" s="60">
        <v>1</v>
      </c>
      <c r="Q15" s="49">
        <v>2.3</v>
      </c>
      <c r="R15" s="49">
        <v>2.8</v>
      </c>
      <c r="S15" s="27">
        <v>18</v>
      </c>
      <c r="T15" s="27" t="s">
        <v>320</v>
      </c>
      <c r="U15" s="28" t="s">
        <v>316</v>
      </c>
      <c r="V15" s="27">
        <v>6</v>
      </c>
      <c r="W15" s="27" t="s">
        <v>317</v>
      </c>
      <c r="X15" s="27">
        <v>18</v>
      </c>
      <c r="Y15" s="32" t="s">
        <v>318</v>
      </c>
      <c r="Z15" s="29">
        <v>8</v>
      </c>
      <c r="AB15" s="12" t="s">
        <v>171</v>
      </c>
      <c r="AC15" s="98">
        <v>0.5</v>
      </c>
      <c r="AD15" s="49"/>
      <c r="AE15" s="49"/>
      <c r="AF15" s="27"/>
      <c r="AG15" s="27"/>
      <c r="AH15" s="28"/>
      <c r="AI15" s="27"/>
      <c r="AJ15" s="27"/>
      <c r="AK15" s="27"/>
      <c r="AL15" s="32"/>
      <c r="AM15" s="29"/>
      <c r="AO15" s="12" t="s">
        <v>184</v>
      </c>
      <c r="AP15" s="27"/>
      <c r="AQ15" s="28"/>
      <c r="AR15" s="27"/>
      <c r="AS15" s="27"/>
      <c r="AT15" s="27"/>
      <c r="AU15" s="28"/>
      <c r="AV15" s="27"/>
      <c r="AW15" s="27"/>
      <c r="AX15" s="27"/>
      <c r="AY15" s="32"/>
      <c r="AZ15" s="29"/>
    </row>
    <row r="16" spans="41:52" ht="15">
      <c r="AO16" s="8"/>
      <c r="AP16" s="79"/>
      <c r="AQ16" s="84"/>
      <c r="AR16" s="79"/>
      <c r="AS16" s="79"/>
      <c r="AT16" s="79"/>
      <c r="AU16" s="84"/>
      <c r="AV16" s="79"/>
      <c r="AW16" s="79"/>
      <c r="AX16" s="79"/>
      <c r="AY16" s="79"/>
      <c r="AZ16" s="79"/>
    </row>
    <row r="17" spans="20:52" ht="3.75" customHeight="1">
      <c r="T17" s="2" t="s">
        <v>0</v>
      </c>
      <c r="AO17" s="8"/>
      <c r="AP17" s="79"/>
      <c r="AQ17" s="84"/>
      <c r="AR17" s="79"/>
      <c r="AS17" s="79"/>
      <c r="AT17" s="79"/>
      <c r="AU17" s="84"/>
      <c r="AV17" s="79"/>
      <c r="AW17" s="79"/>
      <c r="AX17" s="79"/>
      <c r="AY17" s="79"/>
      <c r="AZ17" s="79"/>
    </row>
    <row r="18" spans="41:52" ht="15.75" thickBot="1">
      <c r="AO18" s="8"/>
      <c r="AP18" s="79"/>
      <c r="AQ18" s="84"/>
      <c r="AR18" s="79"/>
      <c r="AS18" s="79"/>
      <c r="AT18" s="79"/>
      <c r="AU18" s="84"/>
      <c r="AV18" s="79"/>
      <c r="AW18" s="79"/>
      <c r="AX18" s="79"/>
      <c r="AY18" s="79"/>
      <c r="AZ18" s="79"/>
    </row>
    <row r="19" spans="2:52" ht="12.75" customHeight="1">
      <c r="B19" s="4" t="s">
        <v>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33"/>
      <c r="O19" s="4" t="s">
        <v>203</v>
      </c>
      <c r="P19" s="50" t="s">
        <v>204</v>
      </c>
      <c r="Q19" s="5"/>
      <c r="R19" s="5"/>
      <c r="S19" s="5"/>
      <c r="T19" s="5"/>
      <c r="U19" s="5"/>
      <c r="V19" s="5"/>
      <c r="W19" s="5"/>
      <c r="X19" s="5"/>
      <c r="Y19" s="5"/>
      <c r="Z19" s="33"/>
      <c r="AB19" s="4" t="s">
        <v>426</v>
      </c>
      <c r="AC19" s="50" t="s">
        <v>445</v>
      </c>
      <c r="AD19" s="5"/>
      <c r="AE19" s="5"/>
      <c r="AF19" s="5"/>
      <c r="AG19" s="5"/>
      <c r="AH19" s="5"/>
      <c r="AI19" s="5"/>
      <c r="AJ19" s="5"/>
      <c r="AK19" s="5"/>
      <c r="AL19" s="5"/>
      <c r="AM19" s="33"/>
      <c r="AO19" s="8"/>
      <c r="AP19" s="79"/>
      <c r="AQ19" s="84"/>
      <c r="AR19" s="79"/>
      <c r="AS19" s="79"/>
      <c r="AT19" s="79"/>
      <c r="AU19" s="84"/>
      <c r="AV19" s="79"/>
      <c r="AW19" s="79"/>
      <c r="AX19" s="79"/>
      <c r="AY19" s="79"/>
      <c r="AZ19" s="79"/>
    </row>
    <row r="20" spans="2:52" s="1" customFormat="1" ht="8.25" customHeight="1">
      <c r="B20" s="10" t="s">
        <v>10</v>
      </c>
      <c r="C20" s="13" t="s">
        <v>43</v>
      </c>
      <c r="D20" s="13" t="s">
        <v>12</v>
      </c>
      <c r="E20" s="13" t="s">
        <v>29</v>
      </c>
      <c r="F20" s="13" t="s">
        <v>30</v>
      </c>
      <c r="G20" s="13" t="s">
        <v>251</v>
      </c>
      <c r="H20" s="13" t="s">
        <v>44</v>
      </c>
      <c r="I20" s="13" t="s">
        <v>30</v>
      </c>
      <c r="J20" s="13" t="s">
        <v>45</v>
      </c>
      <c r="K20" s="13" t="s">
        <v>30</v>
      </c>
      <c r="L20" s="30" t="s">
        <v>46</v>
      </c>
      <c r="M20" s="14" t="s">
        <v>30</v>
      </c>
      <c r="O20" s="10" t="s">
        <v>10</v>
      </c>
      <c r="P20" s="13" t="s">
        <v>43</v>
      </c>
      <c r="Q20" s="13" t="s">
        <v>12</v>
      </c>
      <c r="R20" s="13" t="s">
        <v>29</v>
      </c>
      <c r="S20" s="13" t="s">
        <v>30</v>
      </c>
      <c r="T20" s="13" t="s">
        <v>13</v>
      </c>
      <c r="U20" s="13" t="s">
        <v>44</v>
      </c>
      <c r="V20" s="13" t="s">
        <v>30</v>
      </c>
      <c r="W20" s="13" t="s">
        <v>45</v>
      </c>
      <c r="X20" s="13" t="s">
        <v>30</v>
      </c>
      <c r="Y20" s="30" t="s">
        <v>46</v>
      </c>
      <c r="Z20" s="14" t="s">
        <v>30</v>
      </c>
      <c r="AB20" s="10" t="s">
        <v>10</v>
      </c>
      <c r="AC20" s="13" t="s">
        <v>43</v>
      </c>
      <c r="AD20" s="13" t="s">
        <v>12</v>
      </c>
      <c r="AE20" s="13" t="s">
        <v>29</v>
      </c>
      <c r="AF20" s="13" t="s">
        <v>30</v>
      </c>
      <c r="AG20" s="13" t="s">
        <v>251</v>
      </c>
      <c r="AH20" s="13" t="s">
        <v>44</v>
      </c>
      <c r="AI20" s="13" t="s">
        <v>30</v>
      </c>
      <c r="AJ20" s="13" t="s">
        <v>45</v>
      </c>
      <c r="AK20" s="13" t="s">
        <v>30</v>
      </c>
      <c r="AL20" s="30" t="s">
        <v>46</v>
      </c>
      <c r="AM20" s="14" t="s">
        <v>30</v>
      </c>
      <c r="AO20" s="8"/>
      <c r="AP20" s="79"/>
      <c r="AQ20" s="84"/>
      <c r="AR20" s="79"/>
      <c r="AS20" s="79"/>
      <c r="AT20" s="79"/>
      <c r="AU20" s="84"/>
      <c r="AV20" s="79"/>
      <c r="AW20" s="79"/>
      <c r="AX20" s="79"/>
      <c r="AY20" s="79"/>
      <c r="AZ20" s="79"/>
    </row>
    <row r="21" spans="2:52" s="3" customFormat="1" ht="15">
      <c r="B21" s="11" t="s">
        <v>170</v>
      </c>
      <c r="C21" s="59">
        <v>0</v>
      </c>
      <c r="D21" s="24">
        <v>0.84</v>
      </c>
      <c r="E21" s="24" t="s">
        <v>216</v>
      </c>
      <c r="F21" s="24">
        <v>4</v>
      </c>
      <c r="G21" s="24" t="s">
        <v>301</v>
      </c>
      <c r="H21" s="24" t="s">
        <v>303</v>
      </c>
      <c r="I21" s="24">
        <v>4</v>
      </c>
      <c r="J21" s="63" t="s">
        <v>305</v>
      </c>
      <c r="K21" s="24">
        <v>4</v>
      </c>
      <c r="L21" s="31"/>
      <c r="M21" s="26"/>
      <c r="O21" s="11" t="s">
        <v>176</v>
      </c>
      <c r="P21" s="15"/>
      <c r="Q21" s="15"/>
      <c r="R21" s="15"/>
      <c r="S21" s="15"/>
      <c r="T21" s="15"/>
      <c r="U21" s="15"/>
      <c r="V21" s="15"/>
      <c r="W21" s="15"/>
      <c r="X21" s="24"/>
      <c r="Y21" s="31"/>
      <c r="Z21" s="26"/>
      <c r="AB21" s="11" t="s">
        <v>0</v>
      </c>
      <c r="AC21" s="59"/>
      <c r="AD21" s="62"/>
      <c r="AE21" s="62"/>
      <c r="AF21" s="24"/>
      <c r="AG21" s="24"/>
      <c r="AH21" s="24"/>
      <c r="AI21" s="24"/>
      <c r="AJ21" s="24"/>
      <c r="AK21" s="24"/>
      <c r="AL21" s="31"/>
      <c r="AM21" s="26"/>
      <c r="AO21" s="8"/>
      <c r="AP21" s="79"/>
      <c r="AQ21" s="84"/>
      <c r="AR21" s="79"/>
      <c r="AS21" s="79"/>
      <c r="AT21" s="79"/>
      <c r="AU21" s="84"/>
      <c r="AV21" s="79"/>
      <c r="AW21" s="79"/>
      <c r="AX21" s="79"/>
      <c r="AY21" s="79"/>
      <c r="AZ21" s="79"/>
    </row>
    <row r="22" spans="2:52" s="3" customFormat="1" ht="18.75" thickBot="1">
      <c r="B22" s="12" t="s">
        <v>187</v>
      </c>
      <c r="C22" s="60">
        <v>2</v>
      </c>
      <c r="D22" s="27">
        <v>4.68</v>
      </c>
      <c r="E22" s="27">
        <v>5.35</v>
      </c>
      <c r="F22" s="27">
        <v>37</v>
      </c>
      <c r="G22" s="27" t="s">
        <v>302</v>
      </c>
      <c r="H22" s="28" t="s">
        <v>304</v>
      </c>
      <c r="I22" s="27">
        <v>37</v>
      </c>
      <c r="J22" s="27" t="s">
        <v>306</v>
      </c>
      <c r="K22" s="27">
        <v>15</v>
      </c>
      <c r="L22" s="32"/>
      <c r="M22" s="29"/>
      <c r="O22" s="12" t="s">
        <v>183</v>
      </c>
      <c r="P22" s="18"/>
      <c r="Q22" s="18"/>
      <c r="R22" s="18"/>
      <c r="S22" s="18"/>
      <c r="T22" s="18"/>
      <c r="U22" s="19"/>
      <c r="V22" s="18"/>
      <c r="W22" s="18"/>
      <c r="X22" s="27"/>
      <c r="Y22" s="32"/>
      <c r="Z22" s="29"/>
      <c r="AB22" s="12" t="s">
        <v>179</v>
      </c>
      <c r="AC22" s="60"/>
      <c r="AD22" s="49"/>
      <c r="AE22" s="27"/>
      <c r="AF22" s="27"/>
      <c r="AG22" s="27"/>
      <c r="AH22" s="28"/>
      <c r="AI22" s="27"/>
      <c r="AJ22" s="27"/>
      <c r="AK22" s="27"/>
      <c r="AL22" s="32"/>
      <c r="AM22" s="29"/>
      <c r="AO22" s="8"/>
      <c r="AP22" s="79"/>
      <c r="AQ22" s="84"/>
      <c r="AR22" s="79"/>
      <c r="AS22" s="79"/>
      <c r="AT22" s="79"/>
      <c r="AU22" s="84"/>
      <c r="AV22" s="79"/>
      <c r="AW22" s="79"/>
      <c r="AX22" s="79"/>
      <c r="AY22" s="79"/>
      <c r="AZ22" s="85" t="s">
        <v>434</v>
      </c>
    </row>
    <row r="23" ht="12.75">
      <c r="AD23" s="2" t="s">
        <v>0</v>
      </c>
    </row>
    <row r="24" ht="3.75" customHeight="1"/>
    <row r="25" ht="13.5" thickBot="1"/>
    <row r="26" spans="2:52" ht="12.75" customHeight="1">
      <c r="B26" s="4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33"/>
      <c r="O26" s="4" t="s">
        <v>205</v>
      </c>
      <c r="P26" s="50" t="s">
        <v>206</v>
      </c>
      <c r="Q26" s="5"/>
      <c r="R26" s="5"/>
      <c r="S26" s="5"/>
      <c r="T26" s="5"/>
      <c r="U26" s="5"/>
      <c r="V26" s="5"/>
      <c r="W26" s="5"/>
      <c r="X26" s="5"/>
      <c r="Y26" s="5"/>
      <c r="Z26" s="33"/>
      <c r="AB26" s="4" t="s">
        <v>427</v>
      </c>
      <c r="AC26" s="50" t="s">
        <v>443</v>
      </c>
      <c r="AD26" s="5"/>
      <c r="AE26" s="5"/>
      <c r="AF26" s="5"/>
      <c r="AG26" s="5"/>
      <c r="AH26" s="5"/>
      <c r="AI26" s="5"/>
      <c r="AJ26" s="5"/>
      <c r="AK26" s="5"/>
      <c r="AL26" s="5"/>
      <c r="AM26" s="33"/>
      <c r="AO26" s="4" t="s">
        <v>435</v>
      </c>
      <c r="AP26" s="50" t="s">
        <v>436</v>
      </c>
      <c r="AQ26" s="5"/>
      <c r="AR26" s="5"/>
      <c r="AS26" s="5"/>
      <c r="AT26" s="5"/>
      <c r="AU26" s="5"/>
      <c r="AV26" s="5"/>
      <c r="AW26" s="5"/>
      <c r="AX26" s="5"/>
      <c r="AY26" s="5"/>
      <c r="AZ26" s="33"/>
    </row>
    <row r="27" spans="2:52" s="1" customFormat="1" ht="8.25">
      <c r="B27" s="10" t="s">
        <v>10</v>
      </c>
      <c r="C27" s="13" t="s">
        <v>43</v>
      </c>
      <c r="D27" s="13" t="s">
        <v>12</v>
      </c>
      <c r="E27" s="13" t="s">
        <v>29</v>
      </c>
      <c r="F27" s="13" t="s">
        <v>30</v>
      </c>
      <c r="G27" s="13" t="s">
        <v>251</v>
      </c>
      <c r="H27" s="13" t="s">
        <v>44</v>
      </c>
      <c r="I27" s="13" t="s">
        <v>30</v>
      </c>
      <c r="J27" s="13" t="s">
        <v>45</v>
      </c>
      <c r="K27" s="13" t="s">
        <v>30</v>
      </c>
      <c r="L27" s="30" t="s">
        <v>46</v>
      </c>
      <c r="M27" s="14" t="s">
        <v>30</v>
      </c>
      <c r="O27" s="10" t="s">
        <v>10</v>
      </c>
      <c r="P27" s="13" t="s">
        <v>43</v>
      </c>
      <c r="Q27" s="13" t="s">
        <v>12</v>
      </c>
      <c r="R27" s="13" t="s">
        <v>29</v>
      </c>
      <c r="S27" s="13" t="s">
        <v>30</v>
      </c>
      <c r="T27" s="13" t="s">
        <v>13</v>
      </c>
      <c r="U27" s="13" t="s">
        <v>44</v>
      </c>
      <c r="V27" s="13" t="s">
        <v>30</v>
      </c>
      <c r="W27" s="13" t="s">
        <v>45</v>
      </c>
      <c r="X27" s="13" t="s">
        <v>30</v>
      </c>
      <c r="Y27" s="30" t="s">
        <v>46</v>
      </c>
      <c r="Z27" s="14" t="s">
        <v>30</v>
      </c>
      <c r="AB27" s="10" t="s">
        <v>10</v>
      </c>
      <c r="AC27" s="13" t="s">
        <v>43</v>
      </c>
      <c r="AD27" s="13" t="s">
        <v>12</v>
      </c>
      <c r="AE27" s="13" t="s">
        <v>29</v>
      </c>
      <c r="AF27" s="13" t="s">
        <v>30</v>
      </c>
      <c r="AG27" s="13" t="s">
        <v>251</v>
      </c>
      <c r="AH27" s="13" t="s">
        <v>44</v>
      </c>
      <c r="AI27" s="13" t="s">
        <v>30</v>
      </c>
      <c r="AJ27" s="13" t="s">
        <v>45</v>
      </c>
      <c r="AK27" s="13" t="s">
        <v>30</v>
      </c>
      <c r="AL27" s="30" t="s">
        <v>46</v>
      </c>
      <c r="AM27" s="14" t="s">
        <v>30</v>
      </c>
      <c r="AO27" s="10" t="s">
        <v>10</v>
      </c>
      <c r="AP27" s="13" t="s">
        <v>43</v>
      </c>
      <c r="AQ27" s="13" t="s">
        <v>12</v>
      </c>
      <c r="AR27" s="13" t="s">
        <v>29</v>
      </c>
      <c r="AS27" s="13" t="s">
        <v>30</v>
      </c>
      <c r="AT27" s="13" t="s">
        <v>251</v>
      </c>
      <c r="AU27" s="13" t="s">
        <v>44</v>
      </c>
      <c r="AV27" s="13" t="s">
        <v>30</v>
      </c>
      <c r="AW27" s="13" t="s">
        <v>45</v>
      </c>
      <c r="AX27" s="13" t="s">
        <v>30</v>
      </c>
      <c r="AY27" s="30" t="s">
        <v>46</v>
      </c>
      <c r="AZ27" s="14" t="s">
        <v>30</v>
      </c>
    </row>
    <row r="28" spans="2:52" s="3" customFormat="1" ht="15">
      <c r="B28" s="11" t="s">
        <v>182</v>
      </c>
      <c r="C28" s="59">
        <v>2</v>
      </c>
      <c r="D28" s="43"/>
      <c r="E28" s="43"/>
      <c r="F28" s="43"/>
      <c r="G28" s="43"/>
      <c r="H28" s="43"/>
      <c r="I28" s="43"/>
      <c r="J28" s="43"/>
      <c r="K28" s="43"/>
      <c r="L28" s="57"/>
      <c r="M28" s="45"/>
      <c r="O28" s="11" t="s">
        <v>184</v>
      </c>
      <c r="P28" s="59">
        <v>2</v>
      </c>
      <c r="Q28" s="24">
        <v>2.64</v>
      </c>
      <c r="R28" s="62">
        <v>3.6</v>
      </c>
      <c r="S28" s="24">
        <v>16</v>
      </c>
      <c r="T28" s="24" t="s">
        <v>525</v>
      </c>
      <c r="U28" s="24" t="s">
        <v>519</v>
      </c>
      <c r="V28" s="24">
        <v>12</v>
      </c>
      <c r="W28" s="24" t="s">
        <v>521</v>
      </c>
      <c r="X28" s="24">
        <v>16</v>
      </c>
      <c r="Y28" s="31" t="s">
        <v>523</v>
      </c>
      <c r="Z28" s="26">
        <v>10</v>
      </c>
      <c r="AB28" s="11" t="s">
        <v>178</v>
      </c>
      <c r="AC28" s="59"/>
      <c r="AD28" s="62"/>
      <c r="AE28" s="62"/>
      <c r="AF28" s="24"/>
      <c r="AG28" s="24"/>
      <c r="AH28" s="24"/>
      <c r="AI28" s="24"/>
      <c r="AJ28" s="24"/>
      <c r="AK28" s="24"/>
      <c r="AL28" s="31"/>
      <c r="AM28" s="26"/>
      <c r="AO28" s="11"/>
      <c r="AP28" s="59"/>
      <c r="AQ28" s="62"/>
      <c r="AR28" s="62"/>
      <c r="AS28" s="24"/>
      <c r="AT28" s="24"/>
      <c r="AU28" s="24"/>
      <c r="AV28" s="24"/>
      <c r="AW28" s="24"/>
      <c r="AX28" s="24"/>
      <c r="AY28" s="31"/>
      <c r="AZ28" s="26"/>
    </row>
    <row r="29" spans="2:52" s="3" customFormat="1" ht="15.75" thickBot="1">
      <c r="B29" s="12" t="s">
        <v>47</v>
      </c>
      <c r="C29" s="60">
        <v>0</v>
      </c>
      <c r="D29" s="46"/>
      <c r="E29" s="46"/>
      <c r="F29" s="46"/>
      <c r="G29" s="46"/>
      <c r="H29" s="47"/>
      <c r="I29" s="46"/>
      <c r="J29" s="46"/>
      <c r="K29" s="46"/>
      <c r="L29" s="58"/>
      <c r="M29" s="56"/>
      <c r="O29" s="12" t="s">
        <v>178</v>
      </c>
      <c r="P29" s="60">
        <v>1</v>
      </c>
      <c r="Q29" s="49">
        <v>2.33</v>
      </c>
      <c r="R29" s="49">
        <v>2.44</v>
      </c>
      <c r="S29" s="27">
        <v>11</v>
      </c>
      <c r="T29" s="27" t="s">
        <v>526</v>
      </c>
      <c r="U29" s="28" t="s">
        <v>520</v>
      </c>
      <c r="V29" s="27">
        <v>11</v>
      </c>
      <c r="W29" s="27" t="s">
        <v>522</v>
      </c>
      <c r="X29" s="27">
        <v>10</v>
      </c>
      <c r="Y29" s="32" t="s">
        <v>524</v>
      </c>
      <c r="Z29" s="29">
        <v>10</v>
      </c>
      <c r="AB29" s="12" t="s">
        <v>282</v>
      </c>
      <c r="AC29" s="60"/>
      <c r="AD29" s="49"/>
      <c r="AE29" s="27"/>
      <c r="AF29" s="27"/>
      <c r="AG29" s="27"/>
      <c r="AH29" s="28"/>
      <c r="AI29" s="27"/>
      <c r="AJ29" s="27"/>
      <c r="AK29" s="27"/>
      <c r="AL29" s="32"/>
      <c r="AM29" s="29"/>
      <c r="AO29" s="12" t="s">
        <v>182</v>
      </c>
      <c r="AP29" s="60"/>
      <c r="AQ29" s="49"/>
      <c r="AR29" s="27"/>
      <c r="AS29" s="27"/>
      <c r="AT29" s="27"/>
      <c r="AU29" s="28"/>
      <c r="AV29" s="27"/>
      <c r="AW29" s="27"/>
      <c r="AX29" s="27"/>
      <c r="AY29" s="32"/>
      <c r="AZ29" s="29"/>
    </row>
    <row r="30" spans="2:52" s="3" customFormat="1" ht="15">
      <c r="B30" s="8"/>
      <c r="C30" s="7"/>
      <c r="D30" s="7"/>
      <c r="E30" s="7"/>
      <c r="F30" s="7"/>
      <c r="G30" s="7"/>
      <c r="H30" s="9"/>
      <c r="I30" s="7"/>
      <c r="J30" s="7"/>
      <c r="K30" s="7"/>
      <c r="L30" s="7"/>
      <c r="M30" s="7"/>
      <c r="O30" s="8"/>
      <c r="P30" s="7"/>
      <c r="Q30" s="7"/>
      <c r="S30" s="7" t="s">
        <v>0</v>
      </c>
      <c r="T30" s="91" t="s">
        <v>0</v>
      </c>
      <c r="U30" s="9"/>
      <c r="V30" s="7"/>
      <c r="W30" s="7"/>
      <c r="X30" s="7"/>
      <c r="Y30" s="7"/>
      <c r="Z30" s="7"/>
      <c r="AB30" s="8"/>
      <c r="AC30" s="7"/>
      <c r="AD30" s="61" t="s">
        <v>0</v>
      </c>
      <c r="AE30" s="7"/>
      <c r="AF30" s="7"/>
      <c r="AG30" s="7"/>
      <c r="AH30" s="9"/>
      <c r="AI30" s="7"/>
      <c r="AJ30" s="7"/>
      <c r="AK30" s="7"/>
      <c r="AL30" s="7"/>
      <c r="AM30" s="7"/>
      <c r="AO30"/>
      <c r="AP30" s="2"/>
      <c r="AQ30" s="2" t="s">
        <v>0</v>
      </c>
      <c r="AR30" s="2"/>
      <c r="AS30" s="2"/>
      <c r="AT30" s="2"/>
      <c r="AU30" s="2"/>
      <c r="AV30" s="2"/>
      <c r="AW30" s="2"/>
      <c r="AX30" s="2"/>
      <c r="AY30" s="2"/>
      <c r="AZ30" s="2"/>
    </row>
    <row r="31" ht="3.75" customHeight="1"/>
    <row r="32" ht="13.5" thickBot="1"/>
    <row r="33" spans="2:52" ht="12.75">
      <c r="B33" s="4" t="s">
        <v>22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33"/>
      <c r="O33" s="4" t="s">
        <v>207</v>
      </c>
      <c r="P33" s="50" t="s">
        <v>208</v>
      </c>
      <c r="Q33" s="5"/>
      <c r="R33" s="5"/>
      <c r="S33" s="5"/>
      <c r="T33" s="5"/>
      <c r="U33" s="5"/>
      <c r="V33" s="5"/>
      <c r="W33" s="5"/>
      <c r="X33" s="5"/>
      <c r="Y33" s="5"/>
      <c r="Z33" s="33"/>
      <c r="AB33" s="80"/>
      <c r="AC33" s="81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O33" s="4" t="s">
        <v>437</v>
      </c>
      <c r="AP33" s="50" t="s">
        <v>438</v>
      </c>
      <c r="AQ33" s="5"/>
      <c r="AR33" s="5"/>
      <c r="AS33" s="5"/>
      <c r="AT33" s="5"/>
      <c r="AU33" s="5"/>
      <c r="AV33" s="5"/>
      <c r="AW33" s="5"/>
      <c r="AX33" s="5"/>
      <c r="AY33" s="5"/>
      <c r="AZ33" s="33"/>
    </row>
    <row r="34" spans="2:52" s="1" customFormat="1" ht="8.25">
      <c r="B34" s="10" t="s">
        <v>10</v>
      </c>
      <c r="C34" s="13" t="s">
        <v>43</v>
      </c>
      <c r="D34" s="13" t="s">
        <v>12</v>
      </c>
      <c r="E34" s="13" t="s">
        <v>29</v>
      </c>
      <c r="F34" s="13" t="s">
        <v>30</v>
      </c>
      <c r="G34" s="13" t="s">
        <v>251</v>
      </c>
      <c r="H34" s="13" t="s">
        <v>44</v>
      </c>
      <c r="I34" s="13" t="s">
        <v>30</v>
      </c>
      <c r="J34" s="13" t="s">
        <v>45</v>
      </c>
      <c r="K34" s="13" t="s">
        <v>30</v>
      </c>
      <c r="L34" s="30" t="s">
        <v>46</v>
      </c>
      <c r="M34" s="14" t="s">
        <v>30</v>
      </c>
      <c r="O34" s="10" t="s">
        <v>10</v>
      </c>
      <c r="P34" s="13" t="s">
        <v>43</v>
      </c>
      <c r="Q34" s="13" t="s">
        <v>12</v>
      </c>
      <c r="R34" s="13" t="s">
        <v>29</v>
      </c>
      <c r="S34" s="13" t="s">
        <v>30</v>
      </c>
      <c r="T34" s="13" t="s">
        <v>13</v>
      </c>
      <c r="U34" s="13" t="s">
        <v>44</v>
      </c>
      <c r="V34" s="13" t="s">
        <v>30</v>
      </c>
      <c r="W34" s="13" t="s">
        <v>45</v>
      </c>
      <c r="X34" s="13" t="s">
        <v>30</v>
      </c>
      <c r="Y34" s="30" t="s">
        <v>46</v>
      </c>
      <c r="Z34" s="14" t="s">
        <v>30</v>
      </c>
      <c r="AB34" s="82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O34" s="10" t="s">
        <v>10</v>
      </c>
      <c r="AP34" s="13" t="s">
        <v>43</v>
      </c>
      <c r="AQ34" s="13" t="s">
        <v>12</v>
      </c>
      <c r="AR34" s="13" t="s">
        <v>29</v>
      </c>
      <c r="AS34" s="13" t="s">
        <v>30</v>
      </c>
      <c r="AT34" s="13" t="s">
        <v>251</v>
      </c>
      <c r="AU34" s="13" t="s">
        <v>44</v>
      </c>
      <c r="AV34" s="13" t="s">
        <v>30</v>
      </c>
      <c r="AW34" s="13" t="s">
        <v>45</v>
      </c>
      <c r="AX34" s="13" t="s">
        <v>30</v>
      </c>
      <c r="AY34" s="30" t="s">
        <v>46</v>
      </c>
      <c r="AZ34" s="14" t="s">
        <v>30</v>
      </c>
    </row>
    <row r="35" spans="2:52" s="3" customFormat="1" ht="15">
      <c r="B35" s="11" t="s">
        <v>176</v>
      </c>
      <c r="C35" s="59">
        <v>2</v>
      </c>
      <c r="D35" s="43"/>
      <c r="E35" s="43"/>
      <c r="F35" s="43"/>
      <c r="G35" s="43"/>
      <c r="H35" s="43"/>
      <c r="I35" s="43"/>
      <c r="J35" s="43"/>
      <c r="K35" s="43"/>
      <c r="L35" s="57"/>
      <c r="M35" s="45"/>
      <c r="O35" s="11" t="s">
        <v>171</v>
      </c>
      <c r="P35" s="59">
        <v>2</v>
      </c>
      <c r="Q35" s="15"/>
      <c r="R35" s="15"/>
      <c r="S35" s="15"/>
      <c r="T35" s="15"/>
      <c r="U35" s="15"/>
      <c r="V35" s="15"/>
      <c r="W35" s="15"/>
      <c r="X35" s="24"/>
      <c r="Y35" s="31"/>
      <c r="Z35" s="26"/>
      <c r="AB35" s="8"/>
      <c r="AC35" s="7"/>
      <c r="AD35" s="7"/>
      <c r="AE35" s="7"/>
      <c r="AF35" s="7"/>
      <c r="AG35" s="7"/>
      <c r="AH35" s="7"/>
      <c r="AI35" s="7"/>
      <c r="AJ35" s="7"/>
      <c r="AK35" s="79"/>
      <c r="AL35" s="79"/>
      <c r="AM35" s="79"/>
      <c r="AO35" s="11"/>
      <c r="AP35" s="59"/>
      <c r="AQ35" s="62"/>
      <c r="AR35" s="62"/>
      <c r="AS35" s="24"/>
      <c r="AT35" s="24"/>
      <c r="AU35" s="24"/>
      <c r="AV35" s="24"/>
      <c r="AW35" s="24"/>
      <c r="AX35" s="24"/>
      <c r="AY35" s="31"/>
      <c r="AZ35" s="26"/>
    </row>
    <row r="36" spans="2:52" s="3" customFormat="1" ht="15.75" thickBot="1">
      <c r="B36" s="12" t="s">
        <v>47</v>
      </c>
      <c r="C36" s="60">
        <v>0</v>
      </c>
      <c r="D36" s="46"/>
      <c r="E36" s="46"/>
      <c r="F36" s="46"/>
      <c r="G36" s="46"/>
      <c r="H36" s="47"/>
      <c r="I36" s="46"/>
      <c r="J36" s="46"/>
      <c r="K36" s="46"/>
      <c r="L36" s="58"/>
      <c r="M36" s="56"/>
      <c r="O36" s="12" t="s">
        <v>173</v>
      </c>
      <c r="P36" s="60">
        <v>0</v>
      </c>
      <c r="Q36" s="18"/>
      <c r="R36" s="18"/>
      <c r="S36" s="18"/>
      <c r="T36" s="18"/>
      <c r="U36" s="19"/>
      <c r="V36" s="18"/>
      <c r="W36" s="18"/>
      <c r="X36" s="27"/>
      <c r="Y36" s="32"/>
      <c r="Z36" s="29"/>
      <c r="AB36" s="8"/>
      <c r="AC36" s="7"/>
      <c r="AD36" s="7"/>
      <c r="AE36" s="7"/>
      <c r="AF36" s="7"/>
      <c r="AG36" s="7"/>
      <c r="AH36" s="9"/>
      <c r="AI36" s="7"/>
      <c r="AJ36" s="7"/>
      <c r="AK36" s="79"/>
      <c r="AL36" s="79"/>
      <c r="AM36" s="79"/>
      <c r="AO36" s="12" t="s">
        <v>178</v>
      </c>
      <c r="AP36" s="60"/>
      <c r="AQ36" s="49"/>
      <c r="AR36" s="27"/>
      <c r="AS36" s="27"/>
      <c r="AT36" s="27"/>
      <c r="AU36" s="28"/>
      <c r="AV36" s="27"/>
      <c r="AW36" s="27"/>
      <c r="AX36" s="27"/>
      <c r="AY36" s="32"/>
      <c r="AZ36" s="29"/>
    </row>
    <row r="37" spans="2:52" s="3" customFormat="1" ht="15">
      <c r="B37" s="8"/>
      <c r="C37" s="7"/>
      <c r="D37" s="7"/>
      <c r="E37" s="7"/>
      <c r="F37" s="7"/>
      <c r="G37" s="7"/>
      <c r="H37" s="9"/>
      <c r="I37" s="7"/>
      <c r="J37" s="7"/>
      <c r="K37" s="7"/>
      <c r="L37" s="7"/>
      <c r="M37" s="7"/>
      <c r="O37" s="8"/>
      <c r="P37" s="7"/>
      <c r="Q37" s="7"/>
      <c r="R37" s="7"/>
      <c r="S37" s="7"/>
      <c r="T37" s="7"/>
      <c r="U37" s="9"/>
      <c r="V37" s="7"/>
      <c r="W37" s="7"/>
      <c r="X37" s="7"/>
      <c r="Y37" s="7"/>
      <c r="Z37" s="7"/>
      <c r="AB37" s="8"/>
      <c r="AC37" s="7"/>
      <c r="AD37" s="7"/>
      <c r="AE37" s="7"/>
      <c r="AF37" s="7"/>
      <c r="AG37" s="7"/>
      <c r="AH37" s="9"/>
      <c r="AI37" s="7"/>
      <c r="AJ37" s="7"/>
      <c r="AK37" s="7"/>
      <c r="AL37" s="7"/>
      <c r="AM37" s="7"/>
      <c r="AO37" s="8"/>
      <c r="AP37" s="7"/>
      <c r="AQ37" s="61" t="s">
        <v>0</v>
      </c>
      <c r="AR37" s="7"/>
      <c r="AS37" s="7"/>
      <c r="AT37" s="7"/>
      <c r="AU37" s="9"/>
      <c r="AV37" s="7"/>
      <c r="AW37" s="7"/>
      <c r="AX37" s="7"/>
      <c r="AY37" s="7"/>
      <c r="AZ37" s="7"/>
    </row>
    <row r="38" spans="28:39" ht="3.75" customHeight="1">
      <c r="AB38" s="83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</row>
    <row r="39" spans="28:39" ht="13.5" thickBot="1">
      <c r="AB39" s="83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</row>
    <row r="40" spans="2:52" ht="12.75">
      <c r="B40" s="4" t="s">
        <v>23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33"/>
      <c r="O40" s="4" t="s">
        <v>209</v>
      </c>
      <c r="P40" s="50" t="s">
        <v>210</v>
      </c>
      <c r="Q40" s="5"/>
      <c r="R40" s="5"/>
      <c r="S40" s="5"/>
      <c r="T40" s="5"/>
      <c r="U40" s="5"/>
      <c r="V40" s="5"/>
      <c r="W40" s="5"/>
      <c r="X40" s="5"/>
      <c r="Y40" s="5"/>
      <c r="Z40" s="33"/>
      <c r="AB40" s="80"/>
      <c r="AC40" s="81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O40" s="80"/>
      <c r="AP40" s="81"/>
      <c r="AQ40" s="77"/>
      <c r="AR40" s="77"/>
      <c r="AS40" s="77"/>
      <c r="AT40" s="77"/>
      <c r="AU40" s="77"/>
      <c r="AV40" s="77"/>
      <c r="AW40" s="77"/>
      <c r="AX40" s="77"/>
      <c r="AY40" s="77"/>
      <c r="AZ40" s="77"/>
    </row>
    <row r="41" spans="2:52" s="1" customFormat="1" ht="8.25">
      <c r="B41" s="10" t="s">
        <v>10</v>
      </c>
      <c r="C41" s="13" t="s">
        <v>43</v>
      </c>
      <c r="D41" s="13" t="s">
        <v>12</v>
      </c>
      <c r="E41" s="13" t="s">
        <v>29</v>
      </c>
      <c r="F41" s="13" t="s">
        <v>30</v>
      </c>
      <c r="G41" s="13" t="s">
        <v>251</v>
      </c>
      <c r="H41" s="13" t="s">
        <v>44</v>
      </c>
      <c r="I41" s="13" t="s">
        <v>30</v>
      </c>
      <c r="J41" s="13" t="s">
        <v>45</v>
      </c>
      <c r="K41" s="13" t="s">
        <v>30</v>
      </c>
      <c r="L41" s="30" t="s">
        <v>46</v>
      </c>
      <c r="M41" s="14" t="s">
        <v>30</v>
      </c>
      <c r="O41" s="10" t="s">
        <v>10</v>
      </c>
      <c r="P41" s="13" t="s">
        <v>43</v>
      </c>
      <c r="Q41" s="13" t="s">
        <v>12</v>
      </c>
      <c r="R41" s="13" t="s">
        <v>29</v>
      </c>
      <c r="S41" s="13" t="s">
        <v>30</v>
      </c>
      <c r="T41" s="13" t="s">
        <v>13</v>
      </c>
      <c r="U41" s="13" t="s">
        <v>44</v>
      </c>
      <c r="V41" s="13" t="s">
        <v>30</v>
      </c>
      <c r="W41" s="13" t="s">
        <v>45</v>
      </c>
      <c r="X41" s="13" t="s">
        <v>30</v>
      </c>
      <c r="Y41" s="30" t="s">
        <v>46</v>
      </c>
      <c r="Z41" s="14" t="s">
        <v>30</v>
      </c>
      <c r="AB41" s="82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O41" s="82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</row>
    <row r="42" spans="2:52" s="3" customFormat="1" ht="15">
      <c r="B42" s="11" t="s">
        <v>183</v>
      </c>
      <c r="C42" s="59">
        <v>2</v>
      </c>
      <c r="D42" s="62">
        <v>1.6</v>
      </c>
      <c r="E42" s="24">
        <v>1.84</v>
      </c>
      <c r="F42" s="24">
        <v>7</v>
      </c>
      <c r="G42" s="24" t="s">
        <v>457</v>
      </c>
      <c r="H42" s="24" t="s">
        <v>455</v>
      </c>
      <c r="I42" s="24">
        <v>7</v>
      </c>
      <c r="J42" s="63" t="s">
        <v>456</v>
      </c>
      <c r="K42" s="24">
        <v>5</v>
      </c>
      <c r="L42" s="57"/>
      <c r="M42" s="45"/>
      <c r="O42" s="11" t="s">
        <v>170</v>
      </c>
      <c r="P42" s="59">
        <v>2</v>
      </c>
      <c r="Q42" s="15"/>
      <c r="R42" s="15"/>
      <c r="S42" s="15"/>
      <c r="T42" s="15"/>
      <c r="U42" s="15"/>
      <c r="V42" s="15"/>
      <c r="W42" s="15"/>
      <c r="X42" s="24"/>
      <c r="Y42" s="31"/>
      <c r="Z42" s="26"/>
      <c r="AB42" s="8"/>
      <c r="AC42" s="7"/>
      <c r="AD42" s="7"/>
      <c r="AE42" s="7"/>
      <c r="AF42" s="7"/>
      <c r="AG42" s="7"/>
      <c r="AH42" s="7"/>
      <c r="AI42" s="7"/>
      <c r="AJ42" s="7"/>
      <c r="AK42" s="79"/>
      <c r="AL42" s="79"/>
      <c r="AM42" s="79"/>
      <c r="AO42" s="8"/>
      <c r="AP42" s="7"/>
      <c r="AQ42" s="7"/>
      <c r="AR42" s="7"/>
      <c r="AS42" s="7"/>
      <c r="AT42" s="7"/>
      <c r="AU42" s="7"/>
      <c r="AV42" s="7"/>
      <c r="AW42" s="7"/>
      <c r="AX42" s="79"/>
      <c r="AY42" s="79"/>
      <c r="AZ42" s="79"/>
    </row>
    <row r="43" spans="2:52" s="3" customFormat="1" ht="15.75" thickBot="1">
      <c r="B43" s="12" t="s">
        <v>282</v>
      </c>
      <c r="C43" s="60">
        <v>0</v>
      </c>
      <c r="D43" s="27">
        <v>1.16</v>
      </c>
      <c r="E43" s="27" t="s">
        <v>216</v>
      </c>
      <c r="F43" s="27">
        <v>5</v>
      </c>
      <c r="G43" s="27" t="s">
        <v>459</v>
      </c>
      <c r="H43" s="28" t="s">
        <v>458</v>
      </c>
      <c r="I43" s="27">
        <v>7</v>
      </c>
      <c r="J43" s="27" t="s">
        <v>458</v>
      </c>
      <c r="K43" s="27">
        <v>5</v>
      </c>
      <c r="L43" s="58"/>
      <c r="M43" s="56"/>
      <c r="O43" s="12" t="s">
        <v>47</v>
      </c>
      <c r="P43" s="60">
        <v>0</v>
      </c>
      <c r="Q43" s="18"/>
      <c r="R43" s="18"/>
      <c r="S43" s="18"/>
      <c r="T43" s="18"/>
      <c r="U43" s="19"/>
      <c r="V43" s="18"/>
      <c r="W43" s="18"/>
      <c r="X43" s="27"/>
      <c r="Y43" s="32"/>
      <c r="Z43" s="29"/>
      <c r="AB43" s="8"/>
      <c r="AC43" s="7"/>
      <c r="AD43" s="7"/>
      <c r="AE43" s="7"/>
      <c r="AF43" s="7"/>
      <c r="AG43" s="7"/>
      <c r="AH43" s="9"/>
      <c r="AI43" s="7"/>
      <c r="AJ43" s="7"/>
      <c r="AK43" s="79"/>
      <c r="AL43" s="79"/>
      <c r="AM43" s="79"/>
      <c r="AO43" s="8"/>
      <c r="AP43" s="7"/>
      <c r="AQ43" s="7"/>
      <c r="AR43" s="7"/>
      <c r="AS43" s="7"/>
      <c r="AT43" s="7"/>
      <c r="AU43" s="9"/>
      <c r="AV43" s="7"/>
      <c r="AW43" s="7"/>
      <c r="AX43" s="79"/>
      <c r="AY43" s="79"/>
      <c r="AZ43" s="79"/>
    </row>
    <row r="44" spans="2:52" s="3" customFormat="1" ht="15">
      <c r="B44" s="8"/>
      <c r="C44" s="7"/>
      <c r="D44" s="7"/>
      <c r="E44" s="7"/>
      <c r="F44" s="7"/>
      <c r="G44" s="7"/>
      <c r="H44" s="9"/>
      <c r="I44" s="7"/>
      <c r="J44" s="7"/>
      <c r="K44" s="7"/>
      <c r="L44" s="7"/>
      <c r="M44" s="7"/>
      <c r="O44" s="8"/>
      <c r="P44" s="7"/>
      <c r="Q44" s="7"/>
      <c r="R44" s="7"/>
      <c r="S44" s="7"/>
      <c r="T44" s="7"/>
      <c r="U44" s="9"/>
      <c r="V44" s="7"/>
      <c r="W44" s="7"/>
      <c r="X44" s="7"/>
      <c r="Y44" s="7"/>
      <c r="Z44" s="7"/>
      <c r="AB44" s="8"/>
      <c r="AC44" s="7"/>
      <c r="AD44" s="7"/>
      <c r="AE44" s="7"/>
      <c r="AF44" s="7"/>
      <c r="AG44" s="7"/>
      <c r="AH44" s="9"/>
      <c r="AI44" s="7"/>
      <c r="AJ44" s="7"/>
      <c r="AK44" s="7"/>
      <c r="AL44" s="7"/>
      <c r="AM44" s="7"/>
      <c r="AO44" s="8"/>
      <c r="AP44" s="7"/>
      <c r="AQ44" s="7"/>
      <c r="AR44" s="7"/>
      <c r="AS44" s="7"/>
      <c r="AT44" s="7"/>
      <c r="AU44" s="9"/>
      <c r="AV44" s="7"/>
      <c r="AW44" s="7"/>
      <c r="AX44" s="7"/>
      <c r="AY44" s="7"/>
      <c r="AZ44" s="7"/>
    </row>
    <row r="45" spans="28:52" ht="3.75" customHeight="1">
      <c r="AB45" s="83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O45" s="83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</row>
    <row r="46" spans="28:52" ht="13.5" thickBot="1">
      <c r="AB46" s="83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O46" s="83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</row>
    <row r="47" spans="2:52" ht="12.75">
      <c r="B47" s="4" t="s">
        <v>24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33"/>
      <c r="O47" s="4" t="s">
        <v>211</v>
      </c>
      <c r="P47" s="50" t="s">
        <v>212</v>
      </c>
      <c r="Q47" s="5"/>
      <c r="R47" s="5"/>
      <c r="S47" s="5"/>
      <c r="T47" s="5"/>
      <c r="U47" s="5"/>
      <c r="V47" s="5"/>
      <c r="W47" s="5"/>
      <c r="X47" s="5"/>
      <c r="Y47" s="5"/>
      <c r="Z47" s="33"/>
      <c r="AB47" s="80"/>
      <c r="AC47" s="81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O47" s="80"/>
      <c r="AP47" s="81"/>
      <c r="AQ47" s="77"/>
      <c r="AR47" s="77"/>
      <c r="AS47" s="77"/>
      <c r="AT47" s="77"/>
      <c r="AU47" s="77"/>
      <c r="AV47" s="77"/>
      <c r="AW47" s="77"/>
      <c r="AX47" s="77"/>
      <c r="AY47" s="77"/>
      <c r="AZ47" s="77"/>
    </row>
    <row r="48" spans="2:52" s="1" customFormat="1" ht="8.25">
      <c r="B48" s="10" t="s">
        <v>10</v>
      </c>
      <c r="C48" s="13" t="s">
        <v>43</v>
      </c>
      <c r="D48" s="13" t="s">
        <v>12</v>
      </c>
      <c r="E48" s="13" t="s">
        <v>29</v>
      </c>
      <c r="F48" s="13" t="s">
        <v>30</v>
      </c>
      <c r="G48" s="13" t="s">
        <v>251</v>
      </c>
      <c r="H48" s="13" t="s">
        <v>44</v>
      </c>
      <c r="I48" s="13" t="s">
        <v>30</v>
      </c>
      <c r="J48" s="13" t="s">
        <v>45</v>
      </c>
      <c r="K48" s="13" t="s">
        <v>30</v>
      </c>
      <c r="L48" s="30" t="s">
        <v>46</v>
      </c>
      <c r="M48" s="14" t="s">
        <v>30</v>
      </c>
      <c r="O48" s="10" t="s">
        <v>10</v>
      </c>
      <c r="P48" s="13" t="s">
        <v>43</v>
      </c>
      <c r="Q48" s="13" t="s">
        <v>12</v>
      </c>
      <c r="R48" s="13" t="s">
        <v>29</v>
      </c>
      <c r="S48" s="13" t="s">
        <v>30</v>
      </c>
      <c r="T48" s="13" t="s">
        <v>13</v>
      </c>
      <c r="U48" s="13" t="s">
        <v>44</v>
      </c>
      <c r="V48" s="13" t="s">
        <v>30</v>
      </c>
      <c r="W48" s="13" t="s">
        <v>45</v>
      </c>
      <c r="X48" s="13" t="s">
        <v>30</v>
      </c>
      <c r="Y48" s="30" t="s">
        <v>46</v>
      </c>
      <c r="Z48" s="14" t="s">
        <v>30</v>
      </c>
      <c r="AB48" s="82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O48" s="82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</row>
    <row r="49" spans="2:52" s="3" customFormat="1" ht="15">
      <c r="B49" s="11" t="s">
        <v>184</v>
      </c>
      <c r="C49" s="59">
        <v>2</v>
      </c>
      <c r="D49" s="43"/>
      <c r="E49" s="43"/>
      <c r="F49" s="43"/>
      <c r="G49" s="43"/>
      <c r="H49" s="43"/>
      <c r="I49" s="43"/>
      <c r="J49" s="43"/>
      <c r="K49" s="43"/>
      <c r="L49" s="57"/>
      <c r="M49" s="45"/>
      <c r="O49" s="11" t="s">
        <v>47</v>
      </c>
      <c r="P49" s="59">
        <v>0</v>
      </c>
      <c r="Q49" s="15"/>
      <c r="R49" s="15"/>
      <c r="S49" s="15"/>
      <c r="T49" s="15"/>
      <c r="U49" s="15"/>
      <c r="V49" s="15"/>
      <c r="W49" s="15"/>
      <c r="X49" s="24"/>
      <c r="Y49" s="31"/>
      <c r="Z49" s="26"/>
      <c r="AB49" s="8"/>
      <c r="AC49" s="7"/>
      <c r="AD49" s="7"/>
      <c r="AE49" s="7"/>
      <c r="AF49" s="7"/>
      <c r="AG49" s="7"/>
      <c r="AH49" s="7"/>
      <c r="AI49" s="7"/>
      <c r="AJ49" s="7"/>
      <c r="AK49" s="79"/>
      <c r="AL49" s="79"/>
      <c r="AM49" s="79"/>
      <c r="AO49" s="8"/>
      <c r="AP49" s="7"/>
      <c r="AQ49" s="7"/>
      <c r="AR49" s="7"/>
      <c r="AS49" s="7"/>
      <c r="AT49" s="7"/>
      <c r="AU49" s="7"/>
      <c r="AV49" s="7"/>
      <c r="AW49" s="7"/>
      <c r="AX49" s="79"/>
      <c r="AY49" s="79"/>
      <c r="AZ49" s="79"/>
    </row>
    <row r="50" spans="2:52" s="3" customFormat="1" ht="15.75" thickBot="1">
      <c r="B50" s="12" t="s">
        <v>47</v>
      </c>
      <c r="C50" s="60">
        <v>0</v>
      </c>
      <c r="D50" s="46"/>
      <c r="E50" s="46"/>
      <c r="F50" s="46"/>
      <c r="G50" s="46"/>
      <c r="H50" s="47"/>
      <c r="I50" s="46"/>
      <c r="J50" s="46"/>
      <c r="K50" s="46"/>
      <c r="L50" s="58"/>
      <c r="M50" s="56"/>
      <c r="O50" s="12" t="s">
        <v>282</v>
      </c>
      <c r="P50" s="60">
        <v>2</v>
      </c>
      <c r="Q50" s="18"/>
      <c r="R50" s="18"/>
      <c r="S50" s="18"/>
      <c r="T50" s="18"/>
      <c r="U50" s="19"/>
      <c r="V50" s="18"/>
      <c r="W50" s="18"/>
      <c r="X50" s="27"/>
      <c r="Y50" s="32"/>
      <c r="Z50" s="29"/>
      <c r="AB50" s="8"/>
      <c r="AC50" s="7"/>
      <c r="AD50" s="7"/>
      <c r="AE50" s="7"/>
      <c r="AF50" s="7"/>
      <c r="AG50" s="7"/>
      <c r="AH50" s="9"/>
      <c r="AI50" s="7"/>
      <c r="AJ50" s="7"/>
      <c r="AK50" s="79"/>
      <c r="AL50" s="79"/>
      <c r="AM50" s="79"/>
      <c r="AO50" s="8"/>
      <c r="AP50" s="7"/>
      <c r="AQ50" s="7"/>
      <c r="AR50" s="7"/>
      <c r="AS50" s="7"/>
      <c r="AT50" s="7"/>
      <c r="AU50" s="9"/>
      <c r="AV50" s="7"/>
      <c r="AW50" s="7"/>
      <c r="AX50" s="79"/>
      <c r="AY50" s="79"/>
      <c r="AZ50" s="79"/>
    </row>
    <row r="51" spans="2:52" s="3" customFormat="1" ht="15">
      <c r="B51" s="8"/>
      <c r="C51" s="7"/>
      <c r="D51" s="7"/>
      <c r="E51" s="7"/>
      <c r="F51" s="7"/>
      <c r="G51" s="7"/>
      <c r="H51" s="9"/>
      <c r="I51" s="7"/>
      <c r="J51" s="7"/>
      <c r="K51" s="7"/>
      <c r="L51" s="7"/>
      <c r="M51" s="7"/>
      <c r="O51" s="8"/>
      <c r="P51" s="7"/>
      <c r="Q51" s="7"/>
      <c r="R51" s="7"/>
      <c r="S51" s="7"/>
      <c r="T51" s="7"/>
      <c r="U51" s="9"/>
      <c r="V51" s="7"/>
      <c r="W51" s="7"/>
      <c r="X51" s="7"/>
      <c r="Y51" s="7"/>
      <c r="Z51" s="7"/>
      <c r="AB51" s="8"/>
      <c r="AC51" s="7"/>
      <c r="AD51" s="7"/>
      <c r="AE51" s="7"/>
      <c r="AF51" s="7"/>
      <c r="AG51" s="7"/>
      <c r="AH51" s="9"/>
      <c r="AI51" s="7"/>
      <c r="AJ51" s="7"/>
      <c r="AK51" s="7"/>
      <c r="AL51" s="7"/>
      <c r="AM51" s="7"/>
      <c r="AO51" s="8"/>
      <c r="AP51" s="7"/>
      <c r="AQ51" s="7"/>
      <c r="AR51" s="7"/>
      <c r="AS51" s="7"/>
      <c r="AT51" s="7"/>
      <c r="AU51" s="9"/>
      <c r="AV51" s="7"/>
      <c r="AW51" s="7"/>
      <c r="AX51" s="7"/>
      <c r="AY51" s="7"/>
      <c r="AZ51" s="7"/>
    </row>
    <row r="52" spans="28:52" ht="3.75" customHeight="1">
      <c r="AB52" s="83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O52" s="83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</row>
    <row r="53" spans="28:52" ht="13.5" thickBot="1">
      <c r="AB53" s="83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O53" s="83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</row>
    <row r="54" spans="2:52" ht="12.75">
      <c r="B54" s="4" t="s">
        <v>25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33"/>
      <c r="O54" s="4" t="s">
        <v>213</v>
      </c>
      <c r="P54" s="50" t="s">
        <v>214</v>
      </c>
      <c r="Q54" s="5"/>
      <c r="R54" s="5"/>
      <c r="S54" s="5"/>
      <c r="T54" s="5"/>
      <c r="U54" s="5"/>
      <c r="V54" s="5"/>
      <c r="W54" s="5"/>
      <c r="X54" s="5"/>
      <c r="Y54" s="5"/>
      <c r="Z54" s="33"/>
      <c r="AB54" s="80"/>
      <c r="AC54" s="81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O54" s="80"/>
      <c r="AP54" s="81"/>
      <c r="AQ54" s="77"/>
      <c r="AR54" s="77"/>
      <c r="AS54" s="77"/>
      <c r="AT54" s="77"/>
      <c r="AU54" s="77"/>
      <c r="AV54" s="77"/>
      <c r="AW54" s="77"/>
      <c r="AX54" s="77"/>
      <c r="AY54" s="77"/>
      <c r="AZ54" s="77"/>
    </row>
    <row r="55" spans="2:52" s="1" customFormat="1" ht="8.25">
      <c r="B55" s="10" t="s">
        <v>10</v>
      </c>
      <c r="C55" s="13" t="s">
        <v>43</v>
      </c>
      <c r="D55" s="13" t="s">
        <v>12</v>
      </c>
      <c r="E55" s="13" t="s">
        <v>29</v>
      </c>
      <c r="F55" s="13" t="s">
        <v>30</v>
      </c>
      <c r="G55" s="13" t="s">
        <v>251</v>
      </c>
      <c r="H55" s="13" t="s">
        <v>44</v>
      </c>
      <c r="I55" s="13" t="s">
        <v>30</v>
      </c>
      <c r="J55" s="13" t="s">
        <v>45</v>
      </c>
      <c r="K55" s="13" t="s">
        <v>30</v>
      </c>
      <c r="L55" s="30" t="s">
        <v>46</v>
      </c>
      <c r="M55" s="14" t="s">
        <v>30</v>
      </c>
      <c r="O55" s="10" t="s">
        <v>10</v>
      </c>
      <c r="P55" s="13" t="s">
        <v>43</v>
      </c>
      <c r="Q55" s="13" t="s">
        <v>12</v>
      </c>
      <c r="R55" s="13" t="s">
        <v>29</v>
      </c>
      <c r="S55" s="13" t="s">
        <v>30</v>
      </c>
      <c r="T55" s="13" t="s">
        <v>13</v>
      </c>
      <c r="U55" s="13" t="s">
        <v>44</v>
      </c>
      <c r="V55" s="13" t="s">
        <v>30</v>
      </c>
      <c r="W55" s="13" t="s">
        <v>45</v>
      </c>
      <c r="X55" s="13" t="s">
        <v>30</v>
      </c>
      <c r="Y55" s="30" t="s">
        <v>46</v>
      </c>
      <c r="Z55" s="14" t="s">
        <v>30</v>
      </c>
      <c r="AB55" s="82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O55" s="82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</row>
    <row r="56" spans="2:52" s="3" customFormat="1" ht="15">
      <c r="B56" s="11" t="s">
        <v>179</v>
      </c>
      <c r="C56" s="59">
        <v>0</v>
      </c>
      <c r="D56" s="24">
        <v>2.21</v>
      </c>
      <c r="E56" s="24" t="s">
        <v>216</v>
      </c>
      <c r="F56" s="24">
        <v>9</v>
      </c>
      <c r="G56" s="24" t="s">
        <v>307</v>
      </c>
      <c r="H56" s="24" t="s">
        <v>309</v>
      </c>
      <c r="I56" s="24">
        <v>9</v>
      </c>
      <c r="J56" s="24" t="s">
        <v>311</v>
      </c>
      <c r="K56" s="24">
        <v>9</v>
      </c>
      <c r="L56" s="31"/>
      <c r="M56" s="26"/>
      <c r="O56" s="11" t="s">
        <v>47</v>
      </c>
      <c r="P56" s="59">
        <v>0</v>
      </c>
      <c r="Q56" s="15"/>
      <c r="R56" s="15"/>
      <c r="S56" s="15"/>
      <c r="T56" s="15"/>
      <c r="U56" s="15"/>
      <c r="V56" s="15"/>
      <c r="W56" s="15"/>
      <c r="X56" s="24"/>
      <c r="Y56" s="31"/>
      <c r="Z56" s="26"/>
      <c r="AB56" s="8"/>
      <c r="AC56" s="7"/>
      <c r="AD56" s="7"/>
      <c r="AE56" s="7"/>
      <c r="AF56" s="7"/>
      <c r="AG56" s="7"/>
      <c r="AH56" s="7"/>
      <c r="AI56" s="7"/>
      <c r="AJ56" s="7"/>
      <c r="AK56" s="79"/>
      <c r="AL56" s="79"/>
      <c r="AM56" s="79"/>
      <c r="AO56" s="8"/>
      <c r="AP56" s="7"/>
      <c r="AQ56" s="7"/>
      <c r="AR56" s="7"/>
      <c r="AS56" s="7"/>
      <c r="AT56" s="7"/>
      <c r="AU56" s="7"/>
      <c r="AV56" s="7"/>
      <c r="AW56" s="7"/>
      <c r="AX56" s="79"/>
      <c r="AY56" s="79"/>
      <c r="AZ56" s="79"/>
    </row>
    <row r="57" spans="2:52" s="3" customFormat="1" ht="15.75" thickBot="1">
      <c r="B57" s="12" t="s">
        <v>178</v>
      </c>
      <c r="C57" s="60">
        <v>2</v>
      </c>
      <c r="D57" s="27">
        <v>3.52</v>
      </c>
      <c r="E57" s="27">
        <v>4.41</v>
      </c>
      <c r="F57" s="27">
        <v>30</v>
      </c>
      <c r="G57" s="27" t="s">
        <v>308</v>
      </c>
      <c r="H57" s="28" t="s">
        <v>310</v>
      </c>
      <c r="I57" s="27">
        <v>11</v>
      </c>
      <c r="J57" s="27" t="s">
        <v>312</v>
      </c>
      <c r="K57" s="27">
        <v>30</v>
      </c>
      <c r="L57" s="32"/>
      <c r="M57" s="29"/>
      <c r="O57" s="12" t="s">
        <v>179</v>
      </c>
      <c r="P57" s="60">
        <v>2</v>
      </c>
      <c r="Q57" s="18"/>
      <c r="R57" s="18"/>
      <c r="S57" s="18"/>
      <c r="T57" s="18"/>
      <c r="U57" s="19"/>
      <c r="V57" s="18"/>
      <c r="W57" s="18"/>
      <c r="X57" s="27"/>
      <c r="Y57" s="32"/>
      <c r="Z57" s="29"/>
      <c r="AB57" s="8"/>
      <c r="AC57" s="7"/>
      <c r="AD57" s="7"/>
      <c r="AE57" s="7"/>
      <c r="AF57" s="7"/>
      <c r="AG57" s="7"/>
      <c r="AH57" s="9"/>
      <c r="AI57" s="7"/>
      <c r="AJ57" s="7"/>
      <c r="AK57" s="79"/>
      <c r="AL57" s="79"/>
      <c r="AM57" s="79"/>
      <c r="AO57" s="8"/>
      <c r="AP57" s="7"/>
      <c r="AQ57" s="7"/>
      <c r="AR57" s="7"/>
      <c r="AS57" s="7"/>
      <c r="AT57" s="7"/>
      <c r="AU57" s="9"/>
      <c r="AV57" s="7"/>
      <c r="AW57" s="7"/>
      <c r="AX57" s="79"/>
      <c r="AY57" s="79"/>
      <c r="AZ57" s="79"/>
    </row>
    <row r="58" spans="41:52" ht="15">
      <c r="AO58" s="8"/>
      <c r="AP58" s="7"/>
      <c r="AQ58" s="7"/>
      <c r="AR58" s="7"/>
      <c r="AS58" s="7"/>
      <c r="AT58" s="7"/>
      <c r="AU58" s="9"/>
      <c r="AV58" s="7"/>
      <c r="AW58" s="7"/>
      <c r="AX58" s="7"/>
      <c r="AY58" s="7"/>
      <c r="AZ58" s="7"/>
    </row>
    <row r="59" spans="6:52" ht="12.75">
      <c r="F59" s="2" t="s">
        <v>0</v>
      </c>
      <c r="AO59" s="83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</row>
    <row r="60" spans="6:52" ht="12.75">
      <c r="F60" s="2" t="s">
        <v>0</v>
      </c>
      <c r="AO60" s="83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</row>
    <row r="61" spans="41:52" ht="12.75">
      <c r="AO61" s="80"/>
      <c r="AP61" s="81"/>
      <c r="AQ61" s="77"/>
      <c r="AR61" s="77"/>
      <c r="AS61" s="77"/>
      <c r="AT61" s="77"/>
      <c r="AU61" s="77"/>
      <c r="AV61" s="77"/>
      <c r="AW61" s="77"/>
      <c r="AX61" s="77"/>
      <c r="AY61" s="77"/>
      <c r="AZ61" s="77"/>
    </row>
    <row r="62" spans="41:52" ht="12.75">
      <c r="AO62" s="82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</row>
    <row r="63" spans="2:64" ht="18">
      <c r="B63" s="21" t="s">
        <v>28</v>
      </c>
      <c r="C63" s="67"/>
      <c r="D63" s="67"/>
      <c r="E63" s="67"/>
      <c r="F63" s="67"/>
      <c r="G63" s="67"/>
      <c r="H63" s="67"/>
      <c r="I63" s="67"/>
      <c r="J63" s="67"/>
      <c r="M63" s="51" t="s">
        <v>469</v>
      </c>
      <c r="O63" s="21" t="s">
        <v>28</v>
      </c>
      <c r="P63" s="67"/>
      <c r="Q63" s="67"/>
      <c r="R63" s="67"/>
      <c r="S63" s="67"/>
      <c r="T63" s="67"/>
      <c r="U63" s="67"/>
      <c r="V63" s="67"/>
      <c r="W63" s="67"/>
      <c r="Z63" s="51" t="s">
        <v>470</v>
      </c>
      <c r="AB63" s="2"/>
      <c r="AM63"/>
      <c r="AN63" s="21"/>
      <c r="AO63" s="67"/>
      <c r="AP63" s="67"/>
      <c r="AQ63" s="67"/>
      <c r="AR63" s="67"/>
      <c r="AS63" s="67"/>
      <c r="AT63" s="67"/>
      <c r="AU63" s="67"/>
      <c r="AV63" s="67"/>
      <c r="AY63" s="51"/>
      <c r="AZ63"/>
      <c r="BA63" s="8"/>
      <c r="BB63" s="7"/>
      <c r="BC63" s="7"/>
      <c r="BD63" s="7"/>
      <c r="BE63" s="7"/>
      <c r="BF63" s="7"/>
      <c r="BG63" s="7"/>
      <c r="BH63" s="7"/>
      <c r="BI63" s="7"/>
      <c r="BJ63" s="79"/>
      <c r="BK63" s="79"/>
      <c r="BL63" s="79"/>
    </row>
    <row r="64" spans="28:64" ht="15">
      <c r="AB64" s="2"/>
      <c r="AO64" s="2"/>
      <c r="BA64" s="8"/>
      <c r="BB64" s="7"/>
      <c r="BC64" s="7"/>
      <c r="BD64" s="7"/>
      <c r="BE64" s="7"/>
      <c r="BF64" s="7"/>
      <c r="BG64" s="9"/>
      <c r="BH64" s="7"/>
      <c r="BI64" s="7"/>
      <c r="BJ64" s="79"/>
      <c r="BK64" s="79"/>
      <c r="BL64" s="79"/>
    </row>
    <row r="65" spans="2:64" ht="12.75">
      <c r="B65" s="34" t="s">
        <v>10</v>
      </c>
      <c r="C65" s="34"/>
      <c r="D65" s="68" t="s">
        <v>349</v>
      </c>
      <c r="E65" s="68" t="s">
        <v>0</v>
      </c>
      <c r="F65" s="96" t="s">
        <v>12</v>
      </c>
      <c r="G65" s="96"/>
      <c r="H65" s="68" t="s">
        <v>355</v>
      </c>
      <c r="I65" s="68" t="s">
        <v>0</v>
      </c>
      <c r="J65" s="68" t="s">
        <v>356</v>
      </c>
      <c r="K65" s="68" t="s">
        <v>0</v>
      </c>
      <c r="L65" s="68" t="s">
        <v>29</v>
      </c>
      <c r="M65" s="68" t="s">
        <v>30</v>
      </c>
      <c r="O65" s="34" t="s">
        <v>10</v>
      </c>
      <c r="P65" s="34"/>
      <c r="Q65" s="68" t="s">
        <v>349</v>
      </c>
      <c r="R65" s="68" t="s">
        <v>0</v>
      </c>
      <c r="S65" s="96" t="s">
        <v>12</v>
      </c>
      <c r="T65" s="96"/>
      <c r="U65" s="68" t="s">
        <v>355</v>
      </c>
      <c r="V65" s="68" t="s">
        <v>0</v>
      </c>
      <c r="W65" s="68" t="s">
        <v>356</v>
      </c>
      <c r="X65" s="68" t="s">
        <v>0</v>
      </c>
      <c r="Y65" s="68" t="s">
        <v>29</v>
      </c>
      <c r="Z65" s="68" t="s">
        <v>30</v>
      </c>
      <c r="AB65" s="2"/>
      <c r="AN65" s="34"/>
      <c r="AO65" s="34"/>
      <c r="AP65" s="68"/>
      <c r="AQ65" s="68"/>
      <c r="AR65" s="96"/>
      <c r="AS65" s="96"/>
      <c r="AT65" s="68"/>
      <c r="AU65" s="68"/>
      <c r="AV65" s="68"/>
      <c r="AW65" s="68"/>
      <c r="AX65" s="68"/>
      <c r="AY65" s="68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3:64" ht="12.75">
      <c r="C66"/>
      <c r="E66" s="68"/>
      <c r="F66" s="68"/>
      <c r="G66" s="68"/>
      <c r="P66"/>
      <c r="R66" s="68"/>
      <c r="S66" s="68"/>
      <c r="T66" s="68"/>
      <c r="AB66" s="2"/>
      <c r="AQ66" s="68"/>
      <c r="AR66" s="68"/>
      <c r="AS66" s="68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2:64" ht="14.25" customHeight="1">
      <c r="B67" s="69" t="s">
        <v>187</v>
      </c>
      <c r="C67" s="69"/>
      <c r="D67" s="72" t="s">
        <v>353</v>
      </c>
      <c r="E67" s="68"/>
      <c r="F67" s="95">
        <v>4.68</v>
      </c>
      <c r="G67" s="95"/>
      <c r="H67" s="72">
        <v>150</v>
      </c>
      <c r="I67" s="72"/>
      <c r="J67" s="72">
        <v>32</v>
      </c>
      <c r="K67" s="72" t="s">
        <v>0</v>
      </c>
      <c r="L67" s="74">
        <v>5.35</v>
      </c>
      <c r="M67" s="72">
        <v>37</v>
      </c>
      <c r="O67" s="69" t="s">
        <v>187</v>
      </c>
      <c r="P67" s="69"/>
      <c r="Q67" s="72" t="s">
        <v>351</v>
      </c>
      <c r="R67" s="68"/>
      <c r="S67" s="95">
        <v>3.26</v>
      </c>
      <c r="T67" s="95"/>
      <c r="U67" s="72">
        <v>326</v>
      </c>
      <c r="V67" s="72"/>
      <c r="W67" s="72">
        <v>100</v>
      </c>
      <c r="X67" s="72" t="s">
        <v>0</v>
      </c>
      <c r="Y67" s="74">
        <v>5.35</v>
      </c>
      <c r="Z67" s="72">
        <v>37</v>
      </c>
      <c r="AB67" s="2"/>
      <c r="AN67" s="69"/>
      <c r="AO67" s="69"/>
      <c r="AP67" s="72"/>
      <c r="AQ67" s="68"/>
      <c r="AR67" s="95"/>
      <c r="AS67" s="95"/>
      <c r="AT67" s="72"/>
      <c r="AU67" s="72"/>
      <c r="AV67" s="72"/>
      <c r="AW67" s="72"/>
      <c r="AX67" s="74"/>
      <c r="AY67" s="7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2:64" ht="14.25" customHeight="1">
      <c r="B68" s="69" t="s">
        <v>178</v>
      </c>
      <c r="C68" s="69"/>
      <c r="D68" s="72" t="s">
        <v>353</v>
      </c>
      <c r="E68" s="68"/>
      <c r="F68" s="95">
        <v>3.52</v>
      </c>
      <c r="G68" s="95"/>
      <c r="H68" s="72">
        <v>148</v>
      </c>
      <c r="I68" s="72" t="s">
        <v>0</v>
      </c>
      <c r="J68" s="72">
        <v>42</v>
      </c>
      <c r="K68" s="72" t="s">
        <v>0</v>
      </c>
      <c r="L68" s="74">
        <v>4.41</v>
      </c>
      <c r="M68" s="72">
        <v>30</v>
      </c>
      <c r="O68" s="69" t="s">
        <v>178</v>
      </c>
      <c r="P68" s="69"/>
      <c r="Q68" s="72" t="s">
        <v>353</v>
      </c>
      <c r="R68" s="68"/>
      <c r="S68" s="95">
        <v>3.52</v>
      </c>
      <c r="T68" s="95"/>
      <c r="U68" s="72">
        <v>148</v>
      </c>
      <c r="V68" s="72" t="s">
        <v>0</v>
      </c>
      <c r="W68" s="72">
        <v>42</v>
      </c>
      <c r="X68" s="72" t="s">
        <v>0</v>
      </c>
      <c r="Y68" s="74">
        <v>4.41</v>
      </c>
      <c r="Z68" s="72">
        <v>30</v>
      </c>
      <c r="AB68" s="2"/>
      <c r="AN68" s="69"/>
      <c r="AO68" s="69"/>
      <c r="AP68" s="72"/>
      <c r="AQ68" s="68"/>
      <c r="AR68" s="95"/>
      <c r="AS68" s="95"/>
      <c r="AT68" s="72"/>
      <c r="AU68" s="72"/>
      <c r="AV68" s="72"/>
      <c r="AW68" s="72"/>
      <c r="AX68" s="74"/>
      <c r="AY68" s="7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2:64" ht="14.25" customHeight="1">
      <c r="B69" s="69" t="s">
        <v>185</v>
      </c>
      <c r="C69" s="69"/>
      <c r="D69" s="72" t="s">
        <v>353</v>
      </c>
      <c r="E69" s="68"/>
      <c r="F69" s="95">
        <v>1.78</v>
      </c>
      <c r="G69" s="95"/>
      <c r="H69" s="72">
        <v>89</v>
      </c>
      <c r="I69" s="72"/>
      <c r="J69" s="72">
        <v>50</v>
      </c>
      <c r="K69" s="72" t="s">
        <v>0</v>
      </c>
      <c r="L69" s="74">
        <v>1.96</v>
      </c>
      <c r="M69" s="72">
        <v>8</v>
      </c>
      <c r="O69" s="69" t="s">
        <v>185</v>
      </c>
      <c r="P69" s="69"/>
      <c r="Q69" s="72" t="s">
        <v>353</v>
      </c>
      <c r="R69" s="68"/>
      <c r="S69" s="95">
        <v>1.78</v>
      </c>
      <c r="T69" s="95"/>
      <c r="U69" s="72">
        <v>89</v>
      </c>
      <c r="V69" s="72"/>
      <c r="W69" s="72">
        <v>50</v>
      </c>
      <c r="X69" s="72" t="s">
        <v>0</v>
      </c>
      <c r="Y69" s="74">
        <v>1.96</v>
      </c>
      <c r="Z69" s="72">
        <v>8</v>
      </c>
      <c r="AB69" s="2"/>
      <c r="AN69" s="69"/>
      <c r="AO69" s="69"/>
      <c r="AP69" s="72"/>
      <c r="AQ69" s="68"/>
      <c r="AR69" s="95"/>
      <c r="AS69" s="95"/>
      <c r="AT69" s="72"/>
      <c r="AU69" s="72"/>
      <c r="AV69" s="72"/>
      <c r="AW69" s="72"/>
      <c r="AX69" s="74"/>
      <c r="AY69" s="7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2:64" ht="14.25" customHeight="1">
      <c r="B70" s="69" t="s">
        <v>183</v>
      </c>
      <c r="C70" s="69"/>
      <c r="D70" s="72" t="s">
        <v>353</v>
      </c>
      <c r="E70" s="68"/>
      <c r="F70" s="95">
        <v>1.6</v>
      </c>
      <c r="G70" s="95"/>
      <c r="H70" s="72">
        <v>80</v>
      </c>
      <c r="I70" s="72"/>
      <c r="J70" s="72">
        <v>50</v>
      </c>
      <c r="K70" s="72" t="s">
        <v>0</v>
      </c>
      <c r="L70" s="74">
        <v>1.64</v>
      </c>
      <c r="M70" s="72">
        <v>7</v>
      </c>
      <c r="O70" s="69" t="s">
        <v>183</v>
      </c>
      <c r="P70" s="69"/>
      <c r="Q70" s="72" t="s">
        <v>353</v>
      </c>
      <c r="R70" s="68"/>
      <c r="S70" s="95">
        <v>1.6</v>
      </c>
      <c r="T70" s="95"/>
      <c r="U70" s="72">
        <v>80</v>
      </c>
      <c r="V70" s="72"/>
      <c r="W70" s="72">
        <v>50</v>
      </c>
      <c r="X70" s="72" t="s">
        <v>0</v>
      </c>
      <c r="Y70" s="74">
        <v>1.64</v>
      </c>
      <c r="Z70" s="72">
        <v>7</v>
      </c>
      <c r="AB70" s="2"/>
      <c r="AN70" s="69"/>
      <c r="AO70" s="69"/>
      <c r="AP70" s="72"/>
      <c r="AQ70" s="68"/>
      <c r="AR70" s="95"/>
      <c r="AS70" s="95"/>
      <c r="AT70" s="72"/>
      <c r="AU70" s="72"/>
      <c r="AV70" s="72"/>
      <c r="AW70" s="72"/>
      <c r="AX70" s="74"/>
      <c r="AY70" s="72"/>
      <c r="BA70" s="21"/>
      <c r="BB70" s="67"/>
      <c r="BC70" s="67"/>
      <c r="BD70" s="67"/>
      <c r="BE70" s="67"/>
      <c r="BF70" s="67"/>
      <c r="BG70" s="67"/>
      <c r="BH70" s="67"/>
      <c r="BI70" s="67"/>
      <c r="BJ70" s="2"/>
      <c r="BK70" s="2"/>
      <c r="BL70" s="51"/>
    </row>
    <row r="71" spans="2:64" ht="14.25" customHeight="1">
      <c r="B71" s="69" t="s">
        <v>176</v>
      </c>
      <c r="C71" s="69"/>
      <c r="D71" s="72" t="s">
        <v>353</v>
      </c>
      <c r="E71" s="68"/>
      <c r="F71" s="95">
        <v>0</v>
      </c>
      <c r="G71" s="95"/>
      <c r="H71" s="72">
        <v>0</v>
      </c>
      <c r="I71" s="72"/>
      <c r="J71" s="72">
        <v>0</v>
      </c>
      <c r="K71" s="72" t="s">
        <v>0</v>
      </c>
      <c r="L71" s="74" t="s">
        <v>53</v>
      </c>
      <c r="M71" s="72" t="s">
        <v>378</v>
      </c>
      <c r="O71" s="69" t="s">
        <v>176</v>
      </c>
      <c r="P71" s="69"/>
      <c r="Q71" s="72" t="s">
        <v>353</v>
      </c>
      <c r="R71" s="68"/>
      <c r="S71" s="95">
        <v>0</v>
      </c>
      <c r="T71" s="95"/>
      <c r="U71" s="72">
        <v>0</v>
      </c>
      <c r="V71" s="72"/>
      <c r="W71" s="72">
        <v>0</v>
      </c>
      <c r="X71" s="72" t="s">
        <v>0</v>
      </c>
      <c r="Y71" s="74" t="s">
        <v>53</v>
      </c>
      <c r="Z71" s="72" t="s">
        <v>378</v>
      </c>
      <c r="AB71" s="2"/>
      <c r="AN71" s="69"/>
      <c r="AO71" s="69"/>
      <c r="AP71" s="72"/>
      <c r="AQ71" s="68"/>
      <c r="AR71" s="95"/>
      <c r="AS71" s="95"/>
      <c r="AT71" s="72"/>
      <c r="AU71" s="72"/>
      <c r="AV71" s="72"/>
      <c r="AW71" s="73"/>
      <c r="AX71" s="74"/>
      <c r="AY71" s="7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2:64" ht="14.25" customHeight="1">
      <c r="B72" s="69" t="s">
        <v>184</v>
      </c>
      <c r="C72" s="69"/>
      <c r="D72" s="72" t="s">
        <v>353</v>
      </c>
      <c r="E72" s="68"/>
      <c r="F72" s="95">
        <v>0</v>
      </c>
      <c r="G72" s="95"/>
      <c r="H72" s="72">
        <v>0</v>
      </c>
      <c r="I72" s="72"/>
      <c r="J72" s="72">
        <v>0</v>
      </c>
      <c r="K72" s="72" t="s">
        <v>0</v>
      </c>
      <c r="L72" s="74" t="s">
        <v>53</v>
      </c>
      <c r="M72" s="72" t="s">
        <v>378</v>
      </c>
      <c r="O72" s="69" t="s">
        <v>184</v>
      </c>
      <c r="P72" s="69"/>
      <c r="Q72" s="72" t="s">
        <v>353</v>
      </c>
      <c r="R72" s="68"/>
      <c r="S72" s="95">
        <v>0</v>
      </c>
      <c r="T72" s="95"/>
      <c r="U72" s="72">
        <v>0</v>
      </c>
      <c r="V72" s="72"/>
      <c r="W72" s="72">
        <v>0</v>
      </c>
      <c r="X72" s="72" t="s">
        <v>0</v>
      </c>
      <c r="Y72" s="74" t="s">
        <v>53</v>
      </c>
      <c r="Z72" s="72" t="s">
        <v>378</v>
      </c>
      <c r="AB72" s="2"/>
      <c r="AN72" s="69"/>
      <c r="AO72" s="69"/>
      <c r="AP72" s="72"/>
      <c r="AQ72" s="68"/>
      <c r="AR72" s="95"/>
      <c r="AS72" s="95"/>
      <c r="AT72" s="72"/>
      <c r="AU72" s="72"/>
      <c r="AV72" s="72"/>
      <c r="AW72" s="72"/>
      <c r="AX72" s="74"/>
      <c r="AY72" s="72"/>
      <c r="BA72" s="34"/>
      <c r="BB72" s="34"/>
      <c r="BC72" s="68"/>
      <c r="BD72" s="68"/>
      <c r="BE72" s="96"/>
      <c r="BF72" s="96"/>
      <c r="BG72" s="68"/>
      <c r="BH72" s="68"/>
      <c r="BI72" s="68"/>
      <c r="BJ72" s="68"/>
      <c r="BK72" s="68"/>
      <c r="BL72" s="68"/>
    </row>
    <row r="73" spans="2:64" ht="14.25" customHeight="1">
      <c r="B73" s="69" t="s">
        <v>186</v>
      </c>
      <c r="C73" s="69"/>
      <c r="D73" s="72" t="s">
        <v>353</v>
      </c>
      <c r="E73" s="68"/>
      <c r="F73" s="95">
        <v>0</v>
      </c>
      <c r="G73" s="95"/>
      <c r="H73" s="72">
        <v>0</v>
      </c>
      <c r="I73" s="72"/>
      <c r="J73" s="72">
        <v>0</v>
      </c>
      <c r="K73" s="72" t="s">
        <v>0</v>
      </c>
      <c r="L73" s="74" t="s">
        <v>53</v>
      </c>
      <c r="M73" s="72" t="s">
        <v>378</v>
      </c>
      <c r="O73" s="69" t="s">
        <v>186</v>
      </c>
      <c r="P73" s="69"/>
      <c r="Q73" s="72" t="s">
        <v>353</v>
      </c>
      <c r="R73" s="68"/>
      <c r="S73" s="95">
        <v>0</v>
      </c>
      <c r="T73" s="95"/>
      <c r="U73" s="72">
        <v>0</v>
      </c>
      <c r="V73" s="72"/>
      <c r="W73" s="72">
        <v>0</v>
      </c>
      <c r="X73" s="72" t="s">
        <v>0</v>
      </c>
      <c r="Y73" s="74" t="s">
        <v>53</v>
      </c>
      <c r="Z73" s="72" t="s">
        <v>378</v>
      </c>
      <c r="AB73" s="2"/>
      <c r="AN73" s="69"/>
      <c r="AO73" s="69"/>
      <c r="AP73" s="72"/>
      <c r="AQ73" s="68"/>
      <c r="AR73" s="95"/>
      <c r="AS73" s="95"/>
      <c r="AT73" s="72"/>
      <c r="AU73" s="72"/>
      <c r="AV73" s="72"/>
      <c r="AW73" s="72"/>
      <c r="AX73" s="74"/>
      <c r="AY73" s="72"/>
      <c r="BC73" s="2"/>
      <c r="BD73" s="68"/>
      <c r="BE73" s="68"/>
      <c r="BF73" s="68"/>
      <c r="BG73" s="2"/>
      <c r="BH73" s="2"/>
      <c r="BI73" s="2"/>
      <c r="BJ73" s="2"/>
      <c r="BK73" s="2"/>
      <c r="BL73" s="2"/>
    </row>
    <row r="74" spans="2:64" ht="14.25" customHeight="1">
      <c r="B74" s="69" t="s">
        <v>179</v>
      </c>
      <c r="C74" s="69"/>
      <c r="D74" s="72" t="s">
        <v>354</v>
      </c>
      <c r="E74" s="68"/>
      <c r="F74" s="95">
        <v>2.21</v>
      </c>
      <c r="G74" s="95"/>
      <c r="H74" s="72">
        <v>93</v>
      </c>
      <c r="I74" s="72"/>
      <c r="J74" s="72">
        <v>42</v>
      </c>
      <c r="K74" s="72" t="s">
        <v>0</v>
      </c>
      <c r="L74" s="74" t="s">
        <v>216</v>
      </c>
      <c r="M74" s="72">
        <v>9</v>
      </c>
      <c r="O74" s="69" t="s">
        <v>182</v>
      </c>
      <c r="P74" s="69"/>
      <c r="Q74" s="72" t="s">
        <v>352</v>
      </c>
      <c r="R74" s="68"/>
      <c r="S74" s="95">
        <v>2.3</v>
      </c>
      <c r="T74" s="95"/>
      <c r="U74" s="72">
        <v>157</v>
      </c>
      <c r="V74" s="72"/>
      <c r="W74" s="72">
        <v>68</v>
      </c>
      <c r="X74" s="72" t="s">
        <v>0</v>
      </c>
      <c r="Y74" s="74">
        <v>2.8</v>
      </c>
      <c r="Z74" s="72">
        <v>18</v>
      </c>
      <c r="AB74" s="2"/>
      <c r="AN74" s="69"/>
      <c r="AO74" s="69"/>
      <c r="AP74" s="72"/>
      <c r="AQ74" s="68"/>
      <c r="AR74" s="95"/>
      <c r="AS74" s="95"/>
      <c r="AT74" s="72"/>
      <c r="AU74" s="72"/>
      <c r="AV74" s="72"/>
      <c r="AW74" s="72"/>
      <c r="AX74" s="74"/>
      <c r="AY74" s="72"/>
      <c r="BA74" s="69"/>
      <c r="BB74" s="69"/>
      <c r="BC74" s="72"/>
      <c r="BD74" s="68"/>
      <c r="BE74" s="95"/>
      <c r="BF74" s="95"/>
      <c r="BG74" s="72"/>
      <c r="BH74" s="72"/>
      <c r="BI74" s="72"/>
      <c r="BJ74" s="72"/>
      <c r="BK74" s="74"/>
      <c r="BL74" s="72"/>
    </row>
    <row r="75" spans="2:64" ht="14.25" customHeight="1">
      <c r="B75" s="69" t="s">
        <v>282</v>
      </c>
      <c r="C75" s="69"/>
      <c r="D75" s="72" t="s">
        <v>354</v>
      </c>
      <c r="E75" s="68"/>
      <c r="F75" s="95">
        <v>1.16</v>
      </c>
      <c r="G75" s="95"/>
      <c r="H75" s="72">
        <v>58</v>
      </c>
      <c r="I75" s="72"/>
      <c r="J75" s="72">
        <v>50</v>
      </c>
      <c r="K75" s="72" t="s">
        <v>0</v>
      </c>
      <c r="L75" s="74" t="s">
        <v>216</v>
      </c>
      <c r="M75" s="72">
        <v>5</v>
      </c>
      <c r="O75" s="69" t="s">
        <v>179</v>
      </c>
      <c r="P75" s="69"/>
      <c r="Q75" s="72" t="s">
        <v>352</v>
      </c>
      <c r="R75" s="68"/>
      <c r="S75" s="95">
        <v>2.21</v>
      </c>
      <c r="T75" s="95"/>
      <c r="U75" s="72">
        <v>93</v>
      </c>
      <c r="V75" s="72"/>
      <c r="W75" s="72">
        <v>42</v>
      </c>
      <c r="X75" s="72" t="s">
        <v>0</v>
      </c>
      <c r="Y75" s="74" t="s">
        <v>216</v>
      </c>
      <c r="Z75" s="72">
        <v>9</v>
      </c>
      <c r="AB75" s="2"/>
      <c r="AN75" s="69"/>
      <c r="AO75" s="69"/>
      <c r="AP75" s="72"/>
      <c r="AQ75" s="68"/>
      <c r="AR75" s="95"/>
      <c r="AS75" s="95"/>
      <c r="AT75" s="72"/>
      <c r="AU75" s="72"/>
      <c r="AV75" s="72"/>
      <c r="AW75" s="72"/>
      <c r="AX75" s="74"/>
      <c r="AY75" s="72"/>
      <c r="BA75" s="69"/>
      <c r="BB75" s="69"/>
      <c r="BC75" s="72"/>
      <c r="BD75" s="68"/>
      <c r="BE75" s="95"/>
      <c r="BF75" s="95"/>
      <c r="BG75" s="72"/>
      <c r="BH75" s="72"/>
      <c r="BI75" s="72"/>
      <c r="BJ75" s="72"/>
      <c r="BK75" s="74"/>
      <c r="BL75" s="72"/>
    </row>
    <row r="76" spans="2:64" ht="14.25" customHeight="1">
      <c r="B76" s="69" t="s">
        <v>171</v>
      </c>
      <c r="C76" s="69"/>
      <c r="D76" s="72" t="s">
        <v>354</v>
      </c>
      <c r="E76" s="68"/>
      <c r="F76" s="95">
        <v>1.08</v>
      </c>
      <c r="G76" s="95"/>
      <c r="H76" s="72">
        <v>54</v>
      </c>
      <c r="I76" s="72"/>
      <c r="J76" s="72">
        <v>50</v>
      </c>
      <c r="K76" s="72" t="s">
        <v>0</v>
      </c>
      <c r="L76" s="74" t="s">
        <v>53</v>
      </c>
      <c r="M76" s="72">
        <v>5</v>
      </c>
      <c r="O76" s="69" t="s">
        <v>282</v>
      </c>
      <c r="P76" s="69"/>
      <c r="Q76" s="72" t="s">
        <v>352</v>
      </c>
      <c r="R76" s="68"/>
      <c r="S76" s="95">
        <v>1.16</v>
      </c>
      <c r="T76" s="95"/>
      <c r="U76" s="72">
        <v>58</v>
      </c>
      <c r="V76" s="72"/>
      <c r="W76" s="72">
        <v>50</v>
      </c>
      <c r="X76" s="72" t="s">
        <v>0</v>
      </c>
      <c r="Y76" s="74" t="s">
        <v>216</v>
      </c>
      <c r="Z76" s="72">
        <v>5</v>
      </c>
      <c r="AB76" s="2"/>
      <c r="AN76" s="69"/>
      <c r="AO76" s="69"/>
      <c r="AP76" s="72"/>
      <c r="AQ76" s="68"/>
      <c r="AR76" s="95"/>
      <c r="AS76" s="95"/>
      <c r="AT76" s="72"/>
      <c r="AU76" s="72"/>
      <c r="AV76" s="72"/>
      <c r="AW76" s="73"/>
      <c r="AX76" s="74"/>
      <c r="AY76" s="72"/>
      <c r="BA76" s="69"/>
      <c r="BB76" s="69"/>
      <c r="BC76" s="72"/>
      <c r="BD76" s="68"/>
      <c r="BE76" s="95"/>
      <c r="BF76" s="95"/>
      <c r="BG76" s="72"/>
      <c r="BH76" s="72"/>
      <c r="BI76" s="72"/>
      <c r="BJ76" s="72"/>
      <c r="BK76" s="74"/>
      <c r="BL76" s="72"/>
    </row>
    <row r="77" spans="2:64" ht="14.25" customHeight="1">
      <c r="B77" s="69" t="s">
        <v>170</v>
      </c>
      <c r="C77" s="69"/>
      <c r="D77" s="72" t="s">
        <v>354</v>
      </c>
      <c r="E77" s="68"/>
      <c r="F77" s="95">
        <v>0.84</v>
      </c>
      <c r="G77" s="95"/>
      <c r="H77" s="72">
        <v>27</v>
      </c>
      <c r="I77" s="72" t="s">
        <v>0</v>
      </c>
      <c r="J77" s="72">
        <v>32</v>
      </c>
      <c r="K77" s="73" t="s">
        <v>0</v>
      </c>
      <c r="L77" s="74" t="s">
        <v>216</v>
      </c>
      <c r="M77" s="72">
        <v>4</v>
      </c>
      <c r="O77" s="69" t="s">
        <v>170</v>
      </c>
      <c r="P77" s="69"/>
      <c r="Q77" s="72" t="s">
        <v>352</v>
      </c>
      <c r="R77" s="68"/>
      <c r="S77" s="95">
        <v>0.84</v>
      </c>
      <c r="T77" s="95"/>
      <c r="U77" s="72">
        <v>27</v>
      </c>
      <c r="V77" s="72" t="s">
        <v>0</v>
      </c>
      <c r="W77" s="72">
        <v>32</v>
      </c>
      <c r="X77" s="73" t="s">
        <v>0</v>
      </c>
      <c r="Y77" s="74" t="s">
        <v>216</v>
      </c>
      <c r="Z77" s="72">
        <v>4</v>
      </c>
      <c r="AB77" s="2"/>
      <c r="AN77" s="69"/>
      <c r="AO77" s="69"/>
      <c r="AP77" s="72"/>
      <c r="AQ77" s="68"/>
      <c r="AR77" s="95"/>
      <c r="AS77" s="95"/>
      <c r="AT77" s="72"/>
      <c r="AU77" s="72"/>
      <c r="AV77" s="75"/>
      <c r="AW77" s="73"/>
      <c r="AX77" s="74"/>
      <c r="AY77" s="72"/>
      <c r="BA77" s="69"/>
      <c r="BB77" s="69"/>
      <c r="BC77" s="72"/>
      <c r="BD77" s="68"/>
      <c r="BE77" s="95"/>
      <c r="BF77" s="95"/>
      <c r="BG77" s="72"/>
      <c r="BH77" s="72"/>
      <c r="BI77" s="72"/>
      <c r="BJ77" s="72"/>
      <c r="BK77" s="74"/>
      <c r="BL77" s="72"/>
    </row>
    <row r="78" spans="2:64" ht="14.25" customHeight="1">
      <c r="B78" s="69" t="s">
        <v>182</v>
      </c>
      <c r="C78" s="69"/>
      <c r="D78" s="72" t="s">
        <v>354</v>
      </c>
      <c r="E78" s="68"/>
      <c r="F78" s="95">
        <v>0</v>
      </c>
      <c r="G78" s="95"/>
      <c r="H78" s="72">
        <v>0</v>
      </c>
      <c r="I78" s="72"/>
      <c r="J78" s="72">
        <v>0</v>
      </c>
      <c r="K78" s="72" t="s">
        <v>0</v>
      </c>
      <c r="L78" s="74" t="s">
        <v>53</v>
      </c>
      <c r="M78" s="72" t="s">
        <v>378</v>
      </c>
      <c r="O78" s="69" t="s">
        <v>171</v>
      </c>
      <c r="P78" s="69"/>
      <c r="Q78" s="72" t="s">
        <v>354</v>
      </c>
      <c r="R78" s="68"/>
      <c r="S78" s="95">
        <v>1.08</v>
      </c>
      <c r="T78" s="95"/>
      <c r="U78" s="72">
        <v>54</v>
      </c>
      <c r="V78" s="72"/>
      <c r="W78" s="72">
        <v>50</v>
      </c>
      <c r="X78" s="72" t="s">
        <v>0</v>
      </c>
      <c r="Y78" s="74" t="s">
        <v>53</v>
      </c>
      <c r="Z78" s="72">
        <v>5</v>
      </c>
      <c r="AB78" s="2"/>
      <c r="AN78" s="69"/>
      <c r="AO78" s="69"/>
      <c r="AP78" s="72"/>
      <c r="AQ78" s="68"/>
      <c r="AR78" s="95"/>
      <c r="AS78" s="95"/>
      <c r="AT78" s="72"/>
      <c r="AU78" s="72"/>
      <c r="AV78" s="72"/>
      <c r="AW78" s="72"/>
      <c r="AX78" s="74"/>
      <c r="AY78" s="72"/>
      <c r="BA78" s="69"/>
      <c r="BB78" s="69"/>
      <c r="BC78" s="72"/>
      <c r="BD78" s="68"/>
      <c r="BE78" s="95"/>
      <c r="BF78" s="95"/>
      <c r="BG78" s="72"/>
      <c r="BH78" s="72"/>
      <c r="BI78" s="72"/>
      <c r="BJ78" s="73"/>
      <c r="BK78" s="74"/>
      <c r="BL78" s="72"/>
    </row>
    <row r="79" spans="2:64" ht="14.25" customHeight="1">
      <c r="B79" s="69" t="s">
        <v>173</v>
      </c>
      <c r="C79" s="69"/>
      <c r="D79" s="72" t="s">
        <v>354</v>
      </c>
      <c r="E79" s="68"/>
      <c r="F79" s="95">
        <v>0</v>
      </c>
      <c r="G79" s="95"/>
      <c r="H79" s="72">
        <v>0</v>
      </c>
      <c r="I79" s="72"/>
      <c r="J79" s="72">
        <v>0</v>
      </c>
      <c r="K79" s="72" t="s">
        <v>0</v>
      </c>
      <c r="L79" s="74" t="s">
        <v>53</v>
      </c>
      <c r="M79" s="72" t="s">
        <v>378</v>
      </c>
      <c r="O79" s="69" t="s">
        <v>173</v>
      </c>
      <c r="P79" s="69"/>
      <c r="Q79" s="72" t="s">
        <v>354</v>
      </c>
      <c r="R79" s="68"/>
      <c r="S79" s="95">
        <v>0</v>
      </c>
      <c r="T79" s="95"/>
      <c r="U79" s="72">
        <v>0</v>
      </c>
      <c r="V79" s="72"/>
      <c r="W79" s="72">
        <v>0</v>
      </c>
      <c r="X79" s="72" t="s">
        <v>0</v>
      </c>
      <c r="Y79" s="74" t="s">
        <v>53</v>
      </c>
      <c r="Z79" s="72" t="s">
        <v>378</v>
      </c>
      <c r="AB79" s="2"/>
      <c r="AN79" s="69"/>
      <c r="AO79" s="69"/>
      <c r="AP79" s="72"/>
      <c r="AQ79" s="68"/>
      <c r="AR79" s="95"/>
      <c r="AS79" s="95"/>
      <c r="AT79" s="72"/>
      <c r="AU79" s="72"/>
      <c r="AV79" s="72"/>
      <c r="AW79" s="73"/>
      <c r="AX79" s="74"/>
      <c r="AY79" s="72"/>
      <c r="BA79" s="69"/>
      <c r="BB79" s="69"/>
      <c r="BC79" s="72"/>
      <c r="BD79" s="68"/>
      <c r="BE79" s="95"/>
      <c r="BF79" s="95"/>
      <c r="BG79" s="72"/>
      <c r="BH79" s="72"/>
      <c r="BI79" s="72"/>
      <c r="BJ79" s="72"/>
      <c r="BK79" s="74"/>
      <c r="BL79" s="72"/>
    </row>
    <row r="80" spans="2:64" ht="14.25">
      <c r="B80" s="69"/>
      <c r="C80" s="69"/>
      <c r="D80" s="72"/>
      <c r="E80" s="68"/>
      <c r="F80" s="95"/>
      <c r="G80" s="95"/>
      <c r="H80" s="72"/>
      <c r="I80" s="72"/>
      <c r="J80" s="72"/>
      <c r="K80" s="73"/>
      <c r="L80" s="74"/>
      <c r="M80" s="72"/>
      <c r="O80" s="69"/>
      <c r="P80" s="69"/>
      <c r="Q80" s="72"/>
      <c r="R80" s="68"/>
      <c r="S80" s="95"/>
      <c r="T80" s="95"/>
      <c r="U80" s="72"/>
      <c r="V80" s="72"/>
      <c r="W80" s="72"/>
      <c r="X80" s="73"/>
      <c r="Y80" s="74"/>
      <c r="Z80" s="72"/>
      <c r="AB80" s="2"/>
      <c r="AN80" s="69"/>
      <c r="AO80" s="69"/>
      <c r="AP80" s="72"/>
      <c r="AQ80" s="68"/>
      <c r="AR80" s="95"/>
      <c r="AS80" s="95"/>
      <c r="AT80" s="72"/>
      <c r="AU80" s="72"/>
      <c r="AV80" s="72"/>
      <c r="AW80" s="72"/>
      <c r="AX80" s="74"/>
      <c r="AY80" s="72"/>
      <c r="BA80" s="69"/>
      <c r="BB80" s="69"/>
      <c r="BC80" s="72"/>
      <c r="BD80" s="68"/>
      <c r="BE80" s="95"/>
      <c r="BF80" s="95"/>
      <c r="BG80" s="72"/>
      <c r="BH80" s="72"/>
      <c r="BI80" s="72"/>
      <c r="BJ80" s="72"/>
      <c r="BK80" s="74"/>
      <c r="BL80" s="72"/>
    </row>
    <row r="81" spans="2:64" ht="14.25">
      <c r="B81" s="69" t="s">
        <v>0</v>
      </c>
      <c r="C81" s="69"/>
      <c r="D81" s="72" t="s">
        <v>0</v>
      </c>
      <c r="E81" s="68"/>
      <c r="F81" s="95" t="s">
        <v>0</v>
      </c>
      <c r="G81" s="95"/>
      <c r="H81" s="72"/>
      <c r="I81" s="72"/>
      <c r="J81" s="72" t="s">
        <v>0</v>
      </c>
      <c r="K81" s="72" t="s">
        <v>0</v>
      </c>
      <c r="L81" s="74" t="s">
        <v>0</v>
      </c>
      <c r="M81" s="72"/>
      <c r="O81" s="69" t="s">
        <v>0</v>
      </c>
      <c r="P81" s="69"/>
      <c r="Q81" s="72" t="s">
        <v>0</v>
      </c>
      <c r="R81" s="68"/>
      <c r="S81" s="95" t="s">
        <v>0</v>
      </c>
      <c r="T81" s="95"/>
      <c r="U81" s="72"/>
      <c r="V81" s="72"/>
      <c r="W81" s="72" t="s">
        <v>0</v>
      </c>
      <c r="X81" s="72" t="s">
        <v>0</v>
      </c>
      <c r="Y81" s="74" t="s">
        <v>0</v>
      </c>
      <c r="Z81" s="72"/>
      <c r="AB81" s="2"/>
      <c r="AN81" s="69"/>
      <c r="AO81" s="69"/>
      <c r="AP81" s="72"/>
      <c r="AQ81" s="68"/>
      <c r="AR81" s="95"/>
      <c r="AS81" s="95"/>
      <c r="AT81" s="72"/>
      <c r="AU81" s="72"/>
      <c r="AV81" s="72"/>
      <c r="AW81" s="72"/>
      <c r="AX81" s="74"/>
      <c r="AY81" s="72"/>
      <c r="BA81" s="69"/>
      <c r="BB81" s="69"/>
      <c r="BC81" s="72"/>
      <c r="BD81" s="68"/>
      <c r="BE81" s="95"/>
      <c r="BF81" s="95"/>
      <c r="BG81" s="72"/>
      <c r="BH81" s="72"/>
      <c r="BI81" s="72"/>
      <c r="BJ81" s="72"/>
      <c r="BK81" s="74"/>
      <c r="BL81" s="72"/>
    </row>
    <row r="82" spans="2:64" ht="14.25">
      <c r="B82" s="69" t="s">
        <v>0</v>
      </c>
      <c r="C82" s="69"/>
      <c r="D82" s="72" t="s">
        <v>0</v>
      </c>
      <c r="E82" s="68"/>
      <c r="F82" s="95" t="s">
        <v>0</v>
      </c>
      <c r="G82" s="95"/>
      <c r="H82" s="72"/>
      <c r="I82" s="72"/>
      <c r="J82" s="72" t="s">
        <v>0</v>
      </c>
      <c r="K82" s="72" t="s">
        <v>0</v>
      </c>
      <c r="L82" s="74" t="s">
        <v>0</v>
      </c>
      <c r="M82" s="72"/>
      <c r="O82" s="69" t="s">
        <v>0</v>
      </c>
      <c r="P82" s="69"/>
      <c r="Q82" s="72" t="s">
        <v>0</v>
      </c>
      <c r="R82" s="68"/>
      <c r="S82" s="95" t="s">
        <v>0</v>
      </c>
      <c r="T82" s="95"/>
      <c r="U82" s="72"/>
      <c r="V82" s="72"/>
      <c r="W82" s="72" t="s">
        <v>0</v>
      </c>
      <c r="X82" s="72" t="s">
        <v>0</v>
      </c>
      <c r="Y82" s="74" t="s">
        <v>0</v>
      </c>
      <c r="Z82" s="72"/>
      <c r="AB82" s="2"/>
      <c r="AN82" s="69"/>
      <c r="AO82" s="69"/>
      <c r="AP82" s="72"/>
      <c r="AQ82" s="68"/>
      <c r="AR82" s="95"/>
      <c r="AS82" s="95"/>
      <c r="AT82" s="72"/>
      <c r="AU82" s="72"/>
      <c r="AV82" s="72"/>
      <c r="AW82" s="72"/>
      <c r="AX82" s="74"/>
      <c r="AY82" s="72"/>
      <c r="BA82" s="69"/>
      <c r="BB82" s="69"/>
      <c r="BC82" s="72"/>
      <c r="BD82" s="68"/>
      <c r="BE82" s="95"/>
      <c r="BF82" s="95"/>
      <c r="BG82" s="72"/>
      <c r="BH82" s="72"/>
      <c r="BI82" s="72"/>
      <c r="BJ82" s="72"/>
      <c r="BK82" s="74"/>
      <c r="BL82" s="72"/>
    </row>
    <row r="83" spans="2:64" ht="14.25">
      <c r="B83" s="69"/>
      <c r="C83" s="69"/>
      <c r="D83" s="70"/>
      <c r="E83" s="68"/>
      <c r="F83" s="68"/>
      <c r="G83" s="68"/>
      <c r="H83" s="70"/>
      <c r="I83" s="70"/>
      <c r="J83" s="70"/>
      <c r="K83" s="70"/>
      <c r="L83" s="70"/>
      <c r="O83" s="69"/>
      <c r="P83" s="69"/>
      <c r="Q83" s="70"/>
      <c r="R83" s="68"/>
      <c r="S83" s="68"/>
      <c r="T83" s="68"/>
      <c r="U83" s="70"/>
      <c r="V83" s="70"/>
      <c r="W83" s="70"/>
      <c r="X83" s="70"/>
      <c r="Y83" s="70"/>
      <c r="AB83" s="2"/>
      <c r="AN83" s="69"/>
      <c r="AO83" s="69"/>
      <c r="AP83" s="70"/>
      <c r="AQ83" s="68"/>
      <c r="AR83" s="68"/>
      <c r="AS83" s="68"/>
      <c r="AT83" s="70"/>
      <c r="AU83" s="70"/>
      <c r="AV83" s="70"/>
      <c r="AW83" s="70"/>
      <c r="AX83" s="70"/>
      <c r="BA83" s="69"/>
      <c r="BB83" s="69"/>
      <c r="BC83" s="72"/>
      <c r="BD83" s="68"/>
      <c r="BE83" s="95"/>
      <c r="BF83" s="95"/>
      <c r="BG83" s="72"/>
      <c r="BH83" s="72"/>
      <c r="BI83" s="72"/>
      <c r="BJ83" s="73"/>
      <c r="BK83" s="74"/>
      <c r="BL83" s="72"/>
    </row>
    <row r="84" spans="2:64" ht="14.25">
      <c r="B84" s="69"/>
      <c r="C84" s="69"/>
      <c r="D84" s="70"/>
      <c r="E84" s="68"/>
      <c r="F84" s="95">
        <f>H84/J84</f>
        <v>2.0086206896551726</v>
      </c>
      <c r="G84" s="95"/>
      <c r="H84" s="72">
        <f>SUM(H67:H83)</f>
        <v>699</v>
      </c>
      <c r="I84" s="72" t="s">
        <v>0</v>
      </c>
      <c r="J84" s="72">
        <f>SUM(J67:J83)</f>
        <v>348</v>
      </c>
      <c r="K84" s="72" t="s">
        <v>0</v>
      </c>
      <c r="L84" s="72">
        <v>5.35</v>
      </c>
      <c r="M84" s="72">
        <v>37</v>
      </c>
      <c r="O84" s="69"/>
      <c r="P84" s="69"/>
      <c r="Q84" s="70"/>
      <c r="R84" s="68"/>
      <c r="S84" s="95">
        <f>U84/W84</f>
        <v>2.1322314049586777</v>
      </c>
      <c r="T84" s="95"/>
      <c r="U84" s="72">
        <f>SUM(U67:U83)</f>
        <v>1032</v>
      </c>
      <c r="V84" s="72" t="s">
        <v>0</v>
      </c>
      <c r="W84" s="72">
        <f>SUM(W67:W83)</f>
        <v>484</v>
      </c>
      <c r="X84" s="72" t="s">
        <v>0</v>
      </c>
      <c r="Y84" s="72">
        <v>5.35</v>
      </c>
      <c r="Z84" s="72">
        <v>37</v>
      </c>
      <c r="AB84" s="2"/>
      <c r="AM84"/>
      <c r="AN84" s="69"/>
      <c r="AO84" s="69"/>
      <c r="AP84" s="70"/>
      <c r="AQ84" s="68"/>
      <c r="AR84" s="95"/>
      <c r="AS84" s="95"/>
      <c r="AT84" s="72"/>
      <c r="AU84" s="72"/>
      <c r="AV84" s="72"/>
      <c r="AW84" s="72"/>
      <c r="AX84" s="72"/>
      <c r="AY84" s="72"/>
      <c r="AZ84"/>
      <c r="BA84" s="69"/>
      <c r="BB84" s="69"/>
      <c r="BC84" s="72"/>
      <c r="BD84" s="68"/>
      <c r="BE84" s="95"/>
      <c r="BF84" s="95"/>
      <c r="BG84" s="72"/>
      <c r="BH84" s="72"/>
      <c r="BI84" s="75"/>
      <c r="BJ84" s="73"/>
      <c r="BK84" s="74"/>
      <c r="BL84" s="72"/>
    </row>
    <row r="85" spans="41:52" ht="14.25">
      <c r="AO85" s="69"/>
      <c r="AP85" s="69"/>
      <c r="AQ85" s="72"/>
      <c r="AR85" s="68"/>
      <c r="AS85" s="95"/>
      <c r="AT85" s="95"/>
      <c r="AU85" s="72"/>
      <c r="AV85" s="72"/>
      <c r="AW85" s="72"/>
      <c r="AX85" s="72"/>
      <c r="AY85" s="74"/>
      <c r="AZ85" s="72"/>
    </row>
    <row r="86" spans="41:52" ht="14.25">
      <c r="AO86" s="69"/>
      <c r="AP86" s="69"/>
      <c r="AQ86" s="72"/>
      <c r="AR86" s="68"/>
      <c r="AS86" s="95"/>
      <c r="AT86" s="95"/>
      <c r="AU86" s="72"/>
      <c r="AV86" s="72"/>
      <c r="AW86" s="72"/>
      <c r="AX86" s="73"/>
      <c r="AY86" s="74"/>
      <c r="AZ86" s="72"/>
    </row>
    <row r="87" spans="41:52" ht="14.25">
      <c r="AO87" s="69"/>
      <c r="AP87" s="69"/>
      <c r="AQ87" s="72"/>
      <c r="AR87" s="68"/>
      <c r="AS87" s="95"/>
      <c r="AT87" s="95"/>
      <c r="AU87" s="72"/>
      <c r="AV87" s="72"/>
      <c r="AW87" s="72"/>
      <c r="AX87" s="72"/>
      <c r="AY87" s="74"/>
      <c r="AZ87" s="72"/>
    </row>
    <row r="88" spans="41:52" ht="14.25">
      <c r="AO88" s="69" t="s">
        <v>0</v>
      </c>
      <c r="AP88" s="69"/>
      <c r="AQ88" s="72" t="s">
        <v>0</v>
      </c>
      <c r="AR88" s="68"/>
      <c r="AS88" s="95" t="s">
        <v>0</v>
      </c>
      <c r="AT88" s="95"/>
      <c r="AU88" s="72"/>
      <c r="AV88" s="72"/>
      <c r="AW88" s="72" t="s">
        <v>0</v>
      </c>
      <c r="AX88" s="72" t="s">
        <v>0</v>
      </c>
      <c r="AY88" s="74" t="s">
        <v>0</v>
      </c>
      <c r="AZ88" s="72"/>
    </row>
    <row r="89" spans="41:52" ht="14.25">
      <c r="AO89" s="69" t="s">
        <v>0</v>
      </c>
      <c r="AP89" s="69"/>
      <c r="AQ89" s="72" t="s">
        <v>0</v>
      </c>
      <c r="AR89" s="68"/>
      <c r="AS89" s="95" t="s">
        <v>0</v>
      </c>
      <c r="AT89" s="95"/>
      <c r="AU89" s="72"/>
      <c r="AV89" s="72"/>
      <c r="AW89" s="72" t="s">
        <v>0</v>
      </c>
      <c r="AX89" s="72" t="s">
        <v>0</v>
      </c>
      <c r="AY89" s="74" t="s">
        <v>0</v>
      </c>
      <c r="AZ89" s="72"/>
    </row>
    <row r="90" spans="41:51" ht="14.25">
      <c r="AO90" s="69"/>
      <c r="AP90" s="69"/>
      <c r="AQ90" s="70"/>
      <c r="AR90" s="68"/>
      <c r="AS90" s="68"/>
      <c r="AT90" s="68"/>
      <c r="AU90" s="70"/>
      <c r="AV90" s="70"/>
      <c r="AW90" s="70"/>
      <c r="AX90" s="70"/>
      <c r="AY90" s="70"/>
    </row>
    <row r="91" spans="41:52" ht="14.25">
      <c r="AO91" s="69"/>
      <c r="AP91" s="69"/>
      <c r="AQ91" s="70"/>
      <c r="AR91" s="68"/>
      <c r="AS91" s="95" t="e">
        <f>AU91/AW91</f>
        <v>#DIV/0!</v>
      </c>
      <c r="AT91" s="95"/>
      <c r="AU91" s="72">
        <f>SUM(AU74:AU90)</f>
        <v>0</v>
      </c>
      <c r="AV91" s="72" t="s">
        <v>0</v>
      </c>
      <c r="AW91" s="72">
        <f>SUM(AW74:AW90)</f>
        <v>0</v>
      </c>
      <c r="AX91" s="72" t="s">
        <v>0</v>
      </c>
      <c r="AY91" s="72">
        <v>10</v>
      </c>
      <c r="AZ91" s="72">
        <v>41</v>
      </c>
    </row>
  </sheetData>
  <mergeCells count="72">
    <mergeCell ref="S82:T82"/>
    <mergeCell ref="S84:T84"/>
    <mergeCell ref="S77:T77"/>
    <mergeCell ref="S79:T79"/>
    <mergeCell ref="S80:T80"/>
    <mergeCell ref="S81:T81"/>
    <mergeCell ref="S78:T78"/>
    <mergeCell ref="S69:T69"/>
    <mergeCell ref="S74:T74"/>
    <mergeCell ref="S75:T75"/>
    <mergeCell ref="AS89:AT89"/>
    <mergeCell ref="AS86:AT86"/>
    <mergeCell ref="AS87:AT87"/>
    <mergeCell ref="AS88:AT88"/>
    <mergeCell ref="AR82:AS82"/>
    <mergeCell ref="AR80:AS80"/>
    <mergeCell ref="AR76:AS76"/>
    <mergeCell ref="AS91:AT91"/>
    <mergeCell ref="S65:T65"/>
    <mergeCell ref="S67:T67"/>
    <mergeCell ref="S68:T68"/>
    <mergeCell ref="S71:T71"/>
    <mergeCell ref="S72:T72"/>
    <mergeCell ref="S73:T73"/>
    <mergeCell ref="S70:T70"/>
    <mergeCell ref="S76:T76"/>
    <mergeCell ref="AS85:AT85"/>
    <mergeCell ref="BE82:BF82"/>
    <mergeCell ref="BE83:BF83"/>
    <mergeCell ref="AR84:AS84"/>
    <mergeCell ref="BE84:BF84"/>
    <mergeCell ref="BE80:BF80"/>
    <mergeCell ref="AR81:AS81"/>
    <mergeCell ref="BE81:BF81"/>
    <mergeCell ref="AR78:AS78"/>
    <mergeCell ref="BE78:BF78"/>
    <mergeCell ref="AR79:AS79"/>
    <mergeCell ref="BE79:BF79"/>
    <mergeCell ref="BE76:BF76"/>
    <mergeCell ref="AR77:AS77"/>
    <mergeCell ref="BE77:BF77"/>
    <mergeCell ref="AR73:AS73"/>
    <mergeCell ref="AR74:AS74"/>
    <mergeCell ref="BE74:BF74"/>
    <mergeCell ref="AR75:AS75"/>
    <mergeCell ref="BE75:BF75"/>
    <mergeCell ref="AR70:AS70"/>
    <mergeCell ref="AR71:AS71"/>
    <mergeCell ref="AR72:AS72"/>
    <mergeCell ref="BE72:BF72"/>
    <mergeCell ref="AR65:AS65"/>
    <mergeCell ref="AR67:AS67"/>
    <mergeCell ref="AR68:AS68"/>
    <mergeCell ref="AR69:AS69"/>
    <mergeCell ref="F65:G65"/>
    <mergeCell ref="F78:G78"/>
    <mergeCell ref="F74:G74"/>
    <mergeCell ref="F73:G73"/>
    <mergeCell ref="F68:G68"/>
    <mergeCell ref="F67:G67"/>
    <mergeCell ref="F72:G72"/>
    <mergeCell ref="F71:G71"/>
    <mergeCell ref="F75:G75"/>
    <mergeCell ref="F70:G70"/>
    <mergeCell ref="F69:G69"/>
    <mergeCell ref="F80:G80"/>
    <mergeCell ref="F82:G82"/>
    <mergeCell ref="F84:G84"/>
    <mergeCell ref="F76:G76"/>
    <mergeCell ref="F77:G77"/>
    <mergeCell ref="F79:G79"/>
    <mergeCell ref="F81:G81"/>
  </mergeCells>
  <printOptions horizontalCentered="1" verticalCentered="1"/>
  <pageMargins left="0.3937007874015748" right="0.35433070866141736" top="0.31496062992125984" bottom="0.2755905511811024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46"/>
  <sheetViews>
    <sheetView showGridLines="0" showRowColHeaders="0" zoomScale="75" zoomScaleNormal="75" workbookViewId="0" topLeftCell="A1">
      <selection activeCell="E30" sqref="E30"/>
    </sheetView>
  </sheetViews>
  <sheetFormatPr defaultColWidth="11.00390625" defaultRowHeight="12.75"/>
  <cols>
    <col min="1" max="1" width="4.625" style="34" customWidth="1"/>
    <col min="2" max="2" width="21.625" style="34" bestFit="1" customWidth="1"/>
    <col min="3" max="3" width="14.50390625" style="34" customWidth="1"/>
    <col min="4" max="4" width="17.375" style="34" bestFit="1" customWidth="1"/>
    <col min="5" max="16384" width="11.00390625" style="34" customWidth="1"/>
  </cols>
  <sheetData>
    <row r="2" ht="18">
      <c r="B2" s="21" t="s">
        <v>217</v>
      </c>
    </row>
    <row r="3" ht="18">
      <c r="B3" s="21"/>
    </row>
    <row r="6" spans="2:5" ht="15">
      <c r="B6" s="37" t="s">
        <v>27</v>
      </c>
      <c r="C6" s="34" t="s">
        <v>218</v>
      </c>
      <c r="D6" s="34" t="s">
        <v>182</v>
      </c>
      <c r="E6" s="54">
        <v>10</v>
      </c>
    </row>
    <row r="7" ht="12.75">
      <c r="E7" s="54"/>
    </row>
    <row r="8" spans="3:5" ht="12.75">
      <c r="C8" s="34" t="s">
        <v>219</v>
      </c>
      <c r="D8" s="34" t="s">
        <v>182</v>
      </c>
      <c r="E8" s="54">
        <v>9.6</v>
      </c>
    </row>
    <row r="10" spans="3:5" ht="12.75">
      <c r="C10" s="34" t="s">
        <v>220</v>
      </c>
      <c r="D10" s="34" t="s">
        <v>179</v>
      </c>
      <c r="E10" s="34">
        <v>41</v>
      </c>
    </row>
    <row r="13" spans="2:5" ht="15">
      <c r="B13" s="37" t="s">
        <v>223</v>
      </c>
      <c r="C13" s="34" t="s">
        <v>218</v>
      </c>
      <c r="D13" s="34" t="s">
        <v>176</v>
      </c>
      <c r="E13" s="54">
        <v>6.05</v>
      </c>
    </row>
    <row r="14" ht="12.75">
      <c r="E14" s="34" t="s">
        <v>0</v>
      </c>
    </row>
    <row r="15" spans="3:5" ht="12.75">
      <c r="C15" s="34" t="s">
        <v>219</v>
      </c>
      <c r="D15" s="34" t="s">
        <v>176</v>
      </c>
      <c r="E15" s="34">
        <v>7.69</v>
      </c>
    </row>
    <row r="16" ht="12.75">
      <c r="E16" s="34" t="s">
        <v>0</v>
      </c>
    </row>
    <row r="17" spans="3:5" ht="12.75">
      <c r="C17" s="34" t="s">
        <v>220</v>
      </c>
      <c r="D17" s="34" t="s">
        <v>176</v>
      </c>
      <c r="E17" s="34">
        <v>44</v>
      </c>
    </row>
    <row r="20" spans="2:5" ht="15">
      <c r="B20" s="37" t="s">
        <v>28</v>
      </c>
      <c r="C20" s="34" t="s">
        <v>218</v>
      </c>
      <c r="D20" s="34" t="s">
        <v>187</v>
      </c>
      <c r="E20" s="34">
        <v>5.35</v>
      </c>
    </row>
    <row r="22" spans="3:5" ht="12.75">
      <c r="C22" s="34" t="s">
        <v>219</v>
      </c>
      <c r="D22" s="34" t="s">
        <v>178</v>
      </c>
      <c r="E22" s="34">
        <v>3.58</v>
      </c>
    </row>
    <row r="24" spans="3:5" ht="12.75">
      <c r="C24" s="34" t="s">
        <v>220</v>
      </c>
      <c r="D24" s="34" t="s">
        <v>187</v>
      </c>
      <c r="E24" s="34">
        <v>37</v>
      </c>
    </row>
    <row r="27" spans="2:5" ht="15">
      <c r="B27" s="37" t="s">
        <v>148</v>
      </c>
      <c r="C27" s="34" t="s">
        <v>221</v>
      </c>
      <c r="D27" s="34" t="s">
        <v>178</v>
      </c>
      <c r="E27" s="34">
        <v>1.333</v>
      </c>
    </row>
    <row r="29" spans="3:5" ht="12.75">
      <c r="C29" s="34" t="s">
        <v>218</v>
      </c>
      <c r="D29" s="34" t="s">
        <v>178</v>
      </c>
      <c r="E29" s="34">
        <v>0.957</v>
      </c>
    </row>
    <row r="31" spans="3:5" ht="12.75">
      <c r="C31" s="34" t="s">
        <v>222</v>
      </c>
      <c r="D31" s="34" t="s">
        <v>178</v>
      </c>
      <c r="E31" s="34">
        <v>0.926</v>
      </c>
    </row>
    <row r="33" spans="3:5" ht="12.75">
      <c r="C33" s="34" t="s">
        <v>220</v>
      </c>
      <c r="D33" s="34" t="s">
        <v>178</v>
      </c>
      <c r="E33" s="34">
        <v>8</v>
      </c>
    </row>
    <row r="36" spans="2:5" ht="15">
      <c r="B36" s="37" t="s">
        <v>149</v>
      </c>
      <c r="C36" s="34" t="s">
        <v>221</v>
      </c>
      <c r="D36" s="34" t="s">
        <v>185</v>
      </c>
      <c r="E36" s="53">
        <v>0.789</v>
      </c>
    </row>
    <row r="37" spans="4:5" ht="12.75">
      <c r="D37" s="34" t="s">
        <v>182</v>
      </c>
      <c r="E37" s="53"/>
    </row>
    <row r="38" spans="4:5" ht="12.75">
      <c r="D38" s="34" t="s">
        <v>184</v>
      </c>
      <c r="E38" s="53"/>
    </row>
    <row r="39" ht="12.75">
      <c r="E39" s="53"/>
    </row>
    <row r="40" spans="3:5" ht="12.75">
      <c r="C40" s="34" t="s">
        <v>218</v>
      </c>
      <c r="D40" s="34" t="s">
        <v>178</v>
      </c>
      <c r="E40" s="53">
        <v>0.666</v>
      </c>
    </row>
    <row r="41" ht="12.75">
      <c r="E41" s="53"/>
    </row>
    <row r="42" spans="3:5" ht="12.75">
      <c r="C42" s="34" t="s">
        <v>222</v>
      </c>
      <c r="D42" s="34" t="s">
        <v>178</v>
      </c>
      <c r="E42" s="53">
        <v>0.626</v>
      </c>
    </row>
    <row r="44" spans="3:5" ht="12.75">
      <c r="C44" s="34" t="s">
        <v>220</v>
      </c>
      <c r="D44" s="34" t="s">
        <v>184</v>
      </c>
      <c r="E44" s="34">
        <v>5</v>
      </c>
    </row>
    <row r="45" ht="12.75">
      <c r="D45" s="34" t="s">
        <v>0</v>
      </c>
    </row>
    <row r="46" ht="12.75">
      <c r="D46" s="34" t="s">
        <v>0</v>
      </c>
    </row>
  </sheetData>
  <printOptions/>
  <pageMargins left="0.75" right="0.75" top="0.43" bottom="0.39" header="0.4921259845" footer="0.4921259845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49"/>
  <sheetViews>
    <sheetView showGridLines="0" showRowColHeaders="0" zoomScale="75" zoomScaleNormal="75" workbookViewId="0" topLeftCell="A14">
      <selection activeCell="D41" sqref="D41"/>
    </sheetView>
  </sheetViews>
  <sheetFormatPr defaultColWidth="11.00390625" defaultRowHeight="12.75"/>
  <cols>
    <col min="1" max="1" width="4.625" style="0" customWidth="1"/>
    <col min="3" max="3" width="4.625" style="0" customWidth="1"/>
  </cols>
  <sheetData>
    <row r="1" spans="2:9" ht="19.5">
      <c r="B1" s="38" t="s">
        <v>335</v>
      </c>
      <c r="I1" s="3"/>
    </row>
    <row r="2" ht="15">
      <c r="I2" s="3"/>
    </row>
    <row r="3" spans="2:8" ht="14.25">
      <c r="B3" s="23" t="s">
        <v>27</v>
      </c>
      <c r="C3" s="23"/>
      <c r="D3" s="23" t="s">
        <v>336</v>
      </c>
      <c r="E3" s="23"/>
      <c r="F3" s="23"/>
      <c r="G3" s="69"/>
      <c r="H3" s="69"/>
    </row>
    <row r="4" spans="2:8" ht="14.25">
      <c r="B4" s="23"/>
      <c r="C4" s="23"/>
      <c r="D4" s="23"/>
      <c r="E4" s="23"/>
      <c r="F4" s="23"/>
      <c r="G4" s="69"/>
      <c r="H4" s="69"/>
    </row>
    <row r="5" spans="2:8" ht="14.25">
      <c r="B5" s="23" t="s">
        <v>223</v>
      </c>
      <c r="C5" s="23"/>
      <c r="D5" s="23" t="s">
        <v>337</v>
      </c>
      <c r="E5" s="23"/>
      <c r="F5" s="23"/>
      <c r="G5" s="69"/>
      <c r="H5" s="69"/>
    </row>
    <row r="6" spans="2:8" ht="14.25">
      <c r="B6" s="23"/>
      <c r="C6" s="23"/>
      <c r="D6" s="23" t="s">
        <v>338</v>
      </c>
      <c r="E6" s="23"/>
      <c r="F6" s="23"/>
      <c r="G6" s="69"/>
      <c r="H6" s="69"/>
    </row>
    <row r="7" spans="2:8" ht="14.25">
      <c r="B7" s="23"/>
      <c r="C7" s="23"/>
      <c r="D7" s="23" t="s">
        <v>439</v>
      </c>
      <c r="E7" s="23"/>
      <c r="F7" s="23"/>
      <c r="G7" s="69"/>
      <c r="H7" s="69"/>
    </row>
    <row r="8" spans="2:8" ht="14.25">
      <c r="B8" s="23"/>
      <c r="C8" s="23"/>
      <c r="D8" s="23" t="s">
        <v>339</v>
      </c>
      <c r="E8" s="23"/>
      <c r="F8" s="23"/>
      <c r="G8" s="69"/>
      <c r="H8" s="69"/>
    </row>
    <row r="9" spans="2:8" ht="14.25">
      <c r="B9" s="23"/>
      <c r="C9" s="23"/>
      <c r="D9" s="23"/>
      <c r="E9" s="23"/>
      <c r="F9" s="23"/>
      <c r="G9" s="69"/>
      <c r="H9" s="69"/>
    </row>
    <row r="10" spans="2:8" ht="14.25">
      <c r="B10" s="23" t="s">
        <v>28</v>
      </c>
      <c r="C10" s="23"/>
      <c r="D10" s="23" t="s">
        <v>474</v>
      </c>
      <c r="E10" s="23"/>
      <c r="F10" s="23"/>
      <c r="G10" s="69"/>
      <c r="H10" s="69"/>
    </row>
    <row r="11" spans="2:8" ht="14.25">
      <c r="B11" s="23"/>
      <c r="C11" s="23"/>
      <c r="D11" s="23" t="s">
        <v>460</v>
      </c>
      <c r="E11" s="23"/>
      <c r="F11" s="23"/>
      <c r="G11" s="69"/>
      <c r="H11" s="69"/>
    </row>
    <row r="12" spans="2:8" ht="14.25">
      <c r="B12" s="23"/>
      <c r="C12" s="23"/>
      <c r="D12" s="23" t="s">
        <v>340</v>
      </c>
      <c r="E12" s="23"/>
      <c r="F12" s="23"/>
      <c r="G12" s="69"/>
      <c r="H12" s="69"/>
    </row>
    <row r="13" spans="2:8" ht="14.25">
      <c r="B13" s="23"/>
      <c r="C13" s="23"/>
      <c r="D13" s="23"/>
      <c r="E13" s="23"/>
      <c r="F13" s="23"/>
      <c r="G13" s="69"/>
      <c r="H13" s="69"/>
    </row>
    <row r="15" ht="19.5">
      <c r="B15" s="38" t="s">
        <v>506</v>
      </c>
    </row>
    <row r="17" spans="2:6" ht="15">
      <c r="B17" s="3" t="s">
        <v>503</v>
      </c>
      <c r="C17" s="3"/>
      <c r="D17" s="3"/>
      <c r="E17" s="3"/>
      <c r="F17" s="3"/>
    </row>
    <row r="19" spans="2:9" ht="14.25">
      <c r="B19" s="23" t="s">
        <v>27</v>
      </c>
      <c r="C19" s="23"/>
      <c r="D19" s="23" t="s">
        <v>500</v>
      </c>
      <c r="E19" s="23"/>
      <c r="F19" s="23"/>
      <c r="G19" s="69"/>
      <c r="H19" s="69"/>
      <c r="I19" s="69"/>
    </row>
    <row r="20" spans="2:9" ht="14.25">
      <c r="B20" s="23"/>
      <c r="C20" s="23"/>
      <c r="D20" s="23" t="s">
        <v>501</v>
      </c>
      <c r="E20" s="23"/>
      <c r="F20" s="23"/>
      <c r="G20" s="69"/>
      <c r="H20" s="69"/>
      <c r="I20" s="69"/>
    </row>
    <row r="21" spans="2:9" ht="14.25">
      <c r="B21" s="23"/>
      <c r="C21" s="23"/>
      <c r="D21" s="23" t="s">
        <v>504</v>
      </c>
      <c r="E21" s="23"/>
      <c r="F21" s="23"/>
      <c r="G21" s="69"/>
      <c r="H21" s="69"/>
      <c r="I21" s="69"/>
    </row>
    <row r="22" spans="2:9" ht="14.25">
      <c r="B22" s="23"/>
      <c r="C22" s="23"/>
      <c r="D22" s="23" t="s">
        <v>505</v>
      </c>
      <c r="E22" s="23"/>
      <c r="F22" s="23"/>
      <c r="G22" s="69"/>
      <c r="H22" s="69"/>
      <c r="I22" s="69"/>
    </row>
    <row r="23" spans="2:8" ht="14.25">
      <c r="B23" s="23"/>
      <c r="C23" s="23"/>
      <c r="D23" s="23"/>
      <c r="E23" s="23"/>
      <c r="F23" s="23"/>
      <c r="G23" s="69"/>
      <c r="H23" s="69"/>
    </row>
    <row r="24" spans="2:8" ht="14.25">
      <c r="B24" s="23" t="s">
        <v>223</v>
      </c>
      <c r="C24" s="23"/>
      <c r="D24" s="23" t="s">
        <v>514</v>
      </c>
      <c r="E24" s="23"/>
      <c r="F24" s="23"/>
      <c r="G24" s="69"/>
      <c r="H24" s="69"/>
    </row>
    <row r="25" spans="2:9" ht="14.25">
      <c r="B25" s="23"/>
      <c r="C25" s="23"/>
      <c r="D25" s="23"/>
      <c r="E25" s="23"/>
      <c r="F25" s="23"/>
      <c r="G25" s="69"/>
      <c r="H25" s="69"/>
      <c r="I25" s="69"/>
    </row>
    <row r="26" spans="2:9" ht="14.25">
      <c r="B26" s="23" t="s">
        <v>28</v>
      </c>
      <c r="C26" s="23"/>
      <c r="D26" s="23" t="s">
        <v>509</v>
      </c>
      <c r="E26" s="23"/>
      <c r="F26" s="23"/>
      <c r="G26" s="69"/>
      <c r="H26" s="69"/>
      <c r="I26" s="69"/>
    </row>
    <row r="27" spans="2:9" ht="14.25">
      <c r="B27" s="69"/>
      <c r="C27" s="69"/>
      <c r="D27" s="69"/>
      <c r="E27" s="69"/>
      <c r="F27" s="69"/>
      <c r="G27" s="69"/>
      <c r="H27" s="69"/>
      <c r="I27" s="69"/>
    </row>
    <row r="28" spans="2:9" ht="14.25">
      <c r="B28" s="23" t="s">
        <v>346</v>
      </c>
      <c r="C28" s="69"/>
      <c r="D28" s="23" t="s">
        <v>502</v>
      </c>
      <c r="E28" s="69"/>
      <c r="F28" s="69"/>
      <c r="G28" s="69"/>
      <c r="H28" s="69"/>
      <c r="I28" s="69"/>
    </row>
    <row r="29" spans="2:9" ht="14.25">
      <c r="B29" s="23"/>
      <c r="C29" s="69"/>
      <c r="D29" s="23" t="s">
        <v>507</v>
      </c>
      <c r="E29" s="69"/>
      <c r="F29" s="69"/>
      <c r="G29" s="69"/>
      <c r="H29" s="69"/>
      <c r="I29" s="69"/>
    </row>
    <row r="30" spans="2:9" ht="14.25">
      <c r="B30" s="23"/>
      <c r="C30" s="69"/>
      <c r="D30" s="23" t="s">
        <v>508</v>
      </c>
      <c r="E30" s="69"/>
      <c r="F30" s="69"/>
      <c r="G30" s="69"/>
      <c r="H30" s="69"/>
      <c r="I30" s="69"/>
    </row>
    <row r="31" spans="2:9" ht="14.25">
      <c r="B31" s="69"/>
      <c r="C31" s="69"/>
      <c r="D31" s="69"/>
      <c r="E31" s="69"/>
      <c r="F31" s="69"/>
      <c r="G31" s="69"/>
      <c r="H31" s="69"/>
      <c r="I31" s="69"/>
    </row>
    <row r="33" ht="15">
      <c r="D33" s="37" t="s">
        <v>0</v>
      </c>
    </row>
    <row r="34" ht="19.5">
      <c r="B34" s="38" t="s">
        <v>510</v>
      </c>
    </row>
    <row r="36" spans="2:6" ht="15">
      <c r="B36" s="3" t="s">
        <v>511</v>
      </c>
      <c r="C36" s="3"/>
      <c r="D36" s="3"/>
      <c r="E36" s="3"/>
      <c r="F36" s="3"/>
    </row>
    <row r="38" spans="2:7" ht="14.25">
      <c r="B38" s="23" t="s">
        <v>347</v>
      </c>
      <c r="C38" s="69"/>
      <c r="D38" s="23" t="s">
        <v>518</v>
      </c>
      <c r="E38" s="69"/>
      <c r="F38" s="69"/>
      <c r="G38" s="69"/>
    </row>
    <row r="39" spans="4:8" ht="14.25">
      <c r="D39" s="23" t="s">
        <v>535</v>
      </c>
      <c r="E39" s="23"/>
      <c r="F39" s="23"/>
      <c r="G39" s="69"/>
      <c r="H39" s="69"/>
    </row>
    <row r="41" ht="15">
      <c r="D41" s="37" t="s">
        <v>0</v>
      </c>
    </row>
    <row r="42" ht="19.5">
      <c r="B42" s="38" t="s">
        <v>512</v>
      </c>
    </row>
    <row r="44" spans="2:9" ht="14.25">
      <c r="B44" s="23" t="s">
        <v>27</v>
      </c>
      <c r="C44" s="23"/>
      <c r="D44" s="23" t="s">
        <v>513</v>
      </c>
      <c r="E44" s="23"/>
      <c r="F44" s="23"/>
      <c r="G44" s="69"/>
      <c r="H44" s="69"/>
      <c r="I44" s="69"/>
    </row>
    <row r="46" spans="2:9" ht="14.25">
      <c r="B46" s="23" t="s">
        <v>346</v>
      </c>
      <c r="C46" s="69"/>
      <c r="D46" s="23" t="s">
        <v>515</v>
      </c>
      <c r="E46" s="69"/>
      <c r="F46" s="69"/>
      <c r="G46" s="69"/>
      <c r="H46" s="69"/>
      <c r="I46" s="69"/>
    </row>
    <row r="47" spans="2:9" ht="14.25">
      <c r="B47" s="23"/>
      <c r="C47" s="69"/>
      <c r="D47" s="23" t="s">
        <v>516</v>
      </c>
      <c r="E47" s="69"/>
      <c r="F47" s="69"/>
      <c r="G47" s="69"/>
      <c r="H47" s="69"/>
      <c r="I47" s="69"/>
    </row>
    <row r="49" spans="2:7" ht="14.25">
      <c r="B49" s="23" t="s">
        <v>347</v>
      </c>
      <c r="C49" s="69"/>
      <c r="D49" s="23" t="s">
        <v>517</v>
      </c>
      <c r="E49" s="69"/>
      <c r="F49" s="69"/>
      <c r="G49" s="69"/>
    </row>
  </sheetData>
  <printOptions/>
  <pageMargins left="0.34" right="0.28" top="0.25" bottom="0.48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STILL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wied</dc:creator>
  <cp:keywords/>
  <dc:description/>
  <cp:lastModifiedBy>Wieduwild</cp:lastModifiedBy>
  <cp:lastPrinted>2003-05-02T07:45:26Z</cp:lastPrinted>
  <dcterms:created xsi:type="dcterms:W3CDTF">2002-11-20T10:56:30Z</dcterms:created>
  <dcterms:modified xsi:type="dcterms:W3CDTF">2003-05-25T11:56:59Z</dcterms:modified>
  <cp:category/>
  <cp:version/>
  <cp:contentType/>
  <cp:contentStatus/>
</cp:coreProperties>
</file>